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defaultThemeVersion="124226"/>
  <bookViews>
    <workbookView xWindow="0" yWindow="0" windowWidth="20490" windowHeight="7050"/>
  </bookViews>
  <sheets>
    <sheet name="các dự án " sheetId="11" r:id="rId1"/>
  </sheets>
  <definedNames>
    <definedName name="_xlnm._FilterDatabase" localSheetId="0" hidden="1">'các dự án '!$A$6:$I$35</definedName>
    <definedName name="_xlnm.Print_Area" localSheetId="0">'các dự án '!$A$1:$J$69</definedName>
    <definedName name="_xlnm.Print_Titles" localSheetId="0">'các dự án '!$5:$6</definedName>
  </definedNames>
  <calcPr calcId="162913"/>
</workbook>
</file>

<file path=xl/calcChain.xml><?xml version="1.0" encoding="utf-8"?>
<calcChain xmlns="http://schemas.openxmlformats.org/spreadsheetml/2006/main">
  <c r="I22" i="11" l="1"/>
  <c r="I69" i="11"/>
  <c r="I68" i="11"/>
  <c r="I66" i="11"/>
  <c r="I65" i="11"/>
  <c r="I34" i="11"/>
  <c r="I64" i="11"/>
  <c r="I63" i="11"/>
  <c r="I62" i="11"/>
  <c r="I61" i="11"/>
  <c r="I60" i="11"/>
  <c r="I59" i="11"/>
  <c r="I33" i="11"/>
  <c r="I32" i="11"/>
  <c r="I31" i="11"/>
  <c r="I30" i="11"/>
  <c r="I29" i="11"/>
  <c r="I28" i="11"/>
  <c r="I27" i="11"/>
  <c r="I26" i="11"/>
  <c r="I24" i="11"/>
  <c r="I23" i="11"/>
  <c r="I21" i="11"/>
  <c r="I17" i="11"/>
  <c r="I16" i="11"/>
  <c r="I15" i="11"/>
  <c r="I14" i="11"/>
  <c r="I13" i="11"/>
  <c r="I12" i="11"/>
  <c r="I11" i="11"/>
  <c r="I10" i="11"/>
  <c r="H9" i="11"/>
</calcChain>
</file>

<file path=xl/sharedStrings.xml><?xml version="1.0" encoding="utf-8"?>
<sst xmlns="http://schemas.openxmlformats.org/spreadsheetml/2006/main" count="298" uniqueCount="193">
  <si>
    <t xml:space="preserve"> (1 USD= 22.765 VND)</t>
  </si>
  <si>
    <t>Department of Health</t>
  </si>
  <si>
    <t>Nguyen Van Cu street, An Binh ward, Ninh Kieu district, Can Tho city</t>
  </si>
  <si>
    <t>BT (build-transfer) or other form</t>
  </si>
  <si>
    <t>Scale of 300 patient beds with full facilities and  equipment</t>
  </si>
  <si>
    <t>Can Tho city Cardiovascular Hospital</t>
  </si>
  <si>
    <t>Mobilizing Japanese ODA funding</t>
  </si>
  <si>
    <t>PPP form (BT or BOT)</t>
  </si>
  <si>
    <t>Can Tho central pool project</t>
  </si>
  <si>
    <t>Can Tho Sports Complex, located in the multifunctional sport hall (Section A2), Le Loi street, Cai Khe ward, Ninh Kieu district, Can Tho city.</t>
  </si>
  <si>
    <t>Building a central swimming pool of Can Tho city, contributing to promoting the development of the city's physical culture and sports sector, creating facilities for training and organizing regional, national and international tournaments. Creating entertaining places for local and regional people.</t>
  </si>
  <si>
    <t>BOT or other forms</t>
  </si>
  <si>
    <t>Department of Culture, Sports and Tourism</t>
  </si>
  <si>
    <t>People's Committee of Cai Rang Dist</t>
  </si>
  <si>
    <t>Department of Construction</t>
  </si>
  <si>
    <t>Phong Dien bridge project (Tay Do bridge)</t>
  </si>
  <si>
    <t>Department of Transport</t>
  </si>
  <si>
    <t>Phong Dien district, Can Tho city</t>
  </si>
  <si>
    <t>- Total length of the project is around 700m, including a bridge and approach roads on both sides (in which: Bridge length is 124m; the approach road at Provincial road 926, Truong Long commune is around 526m long (beginning approach road is 50m long and linking section is 476m long); the approach road at Phong Dien side is 50m long). Designed load of the bridge HL93.</t>
  </si>
  <si>
    <t>Investment project on construction of Vam Xang bridge and connecting road from Vam Xang bridge to National Highway 61C</t>
  </si>
  <si>
    <t>Total length of the route is about 3 km, the route starts at National Road 61C (chainage point Km5 + 800) connecting to Provincial Road 923 (chainage point Km7 + 800), the new construction is entirely in Nhon Nghia commune, Phong Dien district, which mainly passes by the paddy rice fields. The two new bridges across Hoa Hao canal, Xa No Can canal and one large Vam Xang bridge about 200m acrossing Can Tho river to connect Nhon Nghia commune, Phong Dien district with Phong Dien Cental through Provincial road 923 at chainage point Km7 + 800, of which: 
+ Building new Vam Sang bridge, ensuring clearance level III, scale of 14m;
+ Building 02 small bridges: Hoa Hao, Xa No Can canal. 
+ To invest in the connecting road from Nguyen Van Cu road extending to National Highway 61C, which meets the requirement of delta road class III, scale of 12m.
+ In addition, there are two parallel road sections of Vam Sang bridge to connect conveniently with related traffic routes.</t>
  </si>
  <si>
    <t>Provincial road 923 upgrading and improving project (section Km11+120-Km25+380)</t>
  </si>
  <si>
    <t xml:space="preserve"> Project scale: Grade-III delta road. Total estimated length is 14.27km. </t>
  </si>
  <si>
    <t>BT (build-transfer)</t>
  </si>
  <si>
    <t>Investing in the construction of connecting national highway 91 with Nam Song Hau road (phase 1)</t>
  </si>
  <si>
    <t>Project passing through the areas: O Mon, Binh Thuy, Phong Dien, Ninh Kieu, Cai Rang</t>
  </si>
  <si>
    <t>- The project route allows to improve the quality of inner city traffic and contribute to the improvement of transport network in the Mekong Delta. As a longitudinal axis from the intersection of national highway 91 (O Mon district) to the intersection of national highway 1A and connect to Nam Song Hau road, Cai Cui port, and the route will connect directly between the southern road junction of Can Tho bridge and waterway junction through Cai Cui port with other commodity collective areas in the region (Tra Noc industrial zone, O Mon industrial zone, Thot Not industrial zone ...) to facilitate  goods exchange in the region. 
Total estimated length is 30km. According to the transport planning, this is the main road for urban areas which is planned to be invested and constructed with the cross section of 80m. In the first phase, this is invested in the grade-III delta road, Bembankment/surface (Bn/m) = 11/12m, the designed speed is 80km/h, the designed load is for vehicles with axle load of 12T, and the specification follows TCVN 4054-2005.standard for road design. 
- On the whole road, there are 29 bridge sections that will be newly constructed.</t>
  </si>
  <si>
    <t>Provincial road 918 investment and construction project, Can Tho city</t>
  </si>
  <si>
    <t>Binh Thuy district and Phong Dien district, Can Tho city.</t>
  </si>
  <si>
    <t>Project scale: Grade-III delta road. Total proposed length for the investment is 11.9 km; in which: to invest in the construction of 6.5 km of new road and  to upgrade, expand 3,127 km of 02 sections of the existing road (at the beginning and ending of the road), estimated to have 12 bridges and around 15 geological culverts of all type)</t>
  </si>
  <si>
    <t>Project Management Authority</t>
  </si>
  <si>
    <t>Provincial road 917 investment and construction project, Can Tho city</t>
  </si>
  <si>
    <t xml:space="preserve">Project location: Binh Thuy district, O Mon district and Phong Dien district, Can Tho city. </t>
  </si>
  <si>
    <t xml:space="preserve">Project scale: Grade-III delta road. - The proposed length of the new road is 16.03km, including 22 bridges.
</t>
  </si>
  <si>
    <t>Provincial road 921 investment and construction project (heading road connecting Thot Not to Nga Tu bridge), Can Tho city</t>
  </si>
  <si>
    <t>Thot Not dístrict and Co Do rural district, Can Tho city</t>
  </si>
  <si>
    <t xml:space="preserve">Project scale: Grade-III delta road. Total length of the route is 10.24 km, including 2 sections (in which the new road is 9 km long and the followed road along the existing center line is 1.24 km long). It is expected to have 17 bridges and some geological culverts.
</t>
  </si>
  <si>
    <t>Project location: Cai Khe Islet, Cai Khe ward, Ninh Kieu district, Can Tho city</t>
  </si>
  <si>
    <t>Domestic or foreign Investment</t>
  </si>
  <si>
    <t>Investing in Tourism Tower construction at Cai Khe Islet</t>
  </si>
  <si>
    <t>Thot Not ward, Thot Not district</t>
  </si>
  <si>
    <t>New urban areas along Nguyen Thai Hoc street (extended), Thot Not Dist</t>
  </si>
  <si>
    <t xml:space="preserve">Total land area is about 22ha, including:
- Commercial - service land;
- Resident land;
- Social infrastructure land; 
- Technical infrastructure land; 
</t>
  </si>
  <si>
    <t>New urban area at the south of National highway 91 (section from Ong Tanh canal to Tac Ong Thuc canal), Chau Van Liem ward, O Mon district.</t>
  </si>
  <si>
    <t>Under the plan of residential area, resettlement and cultural - physical training and sport center of National highway 91, Chau Van Liem ward</t>
  </si>
  <si>
    <t xml:space="preserve">Total land area is about 41.75ha, including:
- The existing self-renovated residential land + commercial services.
- Commercial - service land;
- Resident land;
- Social infrastructure land; 
- Technical infrastructure land; </t>
  </si>
  <si>
    <t>Under the detailed planning expansion at the scale of 1/2000, widening O Mon District Center</t>
  </si>
  <si>
    <t xml:space="preserve">Total land area is about 22.6ha, including:
- Commercial - service land;
- Resident land;
- Social infrastructure land; 
- Technical infrastructure land; </t>
  </si>
  <si>
    <t>New urban area of Chau Van Liem ward, O Mon district. (22,6ha)</t>
  </si>
  <si>
    <t>New urban area of Chau Van Liem ward, O Mon district. (10,7ha)</t>
  </si>
  <si>
    <t>Under the plan of residential area, southern resettlement and cultural - physical training and sport of National Highway 91, Chau Van Liem ward</t>
  </si>
  <si>
    <t xml:space="preserve">Total land area is about 10.7ha, including:
- Commercial - service land;
- Resident land;
- Social infrastructure land; 
- Technical infrastructure land;  
</t>
  </si>
  <si>
    <t>New urban area - Zone 4 
(Lot No. 16B). Belonging to Nam Can Tho urban area</t>
  </si>
  <si>
    <t>Belonging to Nam Can Tho urban area, Cai Rang district</t>
  </si>
  <si>
    <t xml:space="preserve">Total land area is about 21.96ha, including:
- Commercial - service land
- Resident land;
- Local cultural administrative land;
- Medical infrastructure land;
- Social infrastructure land; 
- Technical infrastructure land; </t>
  </si>
  <si>
    <t>New urban area - Zone 3 
(Lot No. 14A). Belonging to Nam Can Tho urban area</t>
  </si>
  <si>
    <t xml:space="preserve">Total land area is about 51.32ha, including:
- Commercial - service land
- Resident land;
- Local cultural administrative land;
- Medical infrastructure land;
- Social infrastructure land; 
- Technical infrastructure land; </t>
  </si>
  <si>
    <t>New urban area - Zone 2 
(Lot No. 10C). Belonging to Nam Can Tho urban area</t>
  </si>
  <si>
    <t xml:space="preserve">Total land area is about 54.1ha, including:
- Commercial - service land;
- Resident land;
- Social infrastructure land; 
- Technical infrastructure land; </t>
  </si>
  <si>
    <t xml:space="preserve">New urban area - Zone 1 
(Lot No. 6C). Belonging to Nam Can Tho urban area  </t>
  </si>
  <si>
    <t xml:space="preserve">Total land area is about 26.98ha, including:
- Commercial - service land;
- Resident land;
- Social infrastructure land; 
- Technical infrastructure land;  </t>
  </si>
  <si>
    <t>New urban area of Lot 1A
belonging to the Nam Can Tho urban area.</t>
  </si>
  <si>
    <t>Hung Phu ward, Cai Rang district, Can Tho city</t>
  </si>
  <si>
    <t xml:space="preserve">Total land area is about 60.2ha, including:
- Commercial - service land;
- Resident land;
- Social infrastructure land; 
- Technical infrastructure land;
</t>
  </si>
  <si>
    <t>Con Khuong Urban area.</t>
  </si>
  <si>
    <t>Con Khuong, Bui Huu Nghia ward, Binh Thuy district; Khai Luong river.</t>
  </si>
  <si>
    <t xml:space="preserve">Total land area is about 50.9ha, including:
- Resident land;
- Commercial - service land;
- Social infrastructure land; 
- Technical infrastructure land; </t>
  </si>
  <si>
    <t>New urban areas along Vo Van Kiet street, Binh Thuy district (Zone 9)</t>
  </si>
  <si>
    <t>Under the planning of the subdivision at the scale of 1/2000 along Vo Van Kiet street, Can Tho city</t>
  </si>
  <si>
    <t xml:space="preserve">Total land area is about 30.04ha, including:
- Commercial - service land;
- Resident land;
- Social infrastructure land; 
- Technical infrastructure land; </t>
  </si>
  <si>
    <t>New urban areas along Vo Van Kiet street, Binh Thuy district (Zone 5)</t>
  </si>
  <si>
    <t xml:space="preserve">Total land area is about 85.35ha, including:
- Commercial - service land;
- Resident land;
- Social infrastructure land; 
- Technical infrastructure land; </t>
  </si>
  <si>
    <t>New urban areas along Vo Van Kiet street, Binh Thuy district (Zone 4)</t>
  </si>
  <si>
    <t>Total land area is about 12.9ha, including:
- Commercial - service land;
- Resident land;
- Social infrastructure land; 
- Technical infrastructure land;</t>
  </si>
  <si>
    <t xml:space="preserve">Total land area is about 72.3ha, including:
- Commercial - service land;
- Resident land;
- Social infrastructure land; 
- Technical infrastructure land; </t>
  </si>
  <si>
    <t>New urban areas along Vo Van Kiet street, Binh Thuy district (Zone 3)</t>
  </si>
  <si>
    <t>New urban areas along Vo Van Kiet street, Binh Thuy district (Zone 2)</t>
  </si>
  <si>
    <t xml:space="preserve">Total land area is about 95.3ha, including:
- Commercial - service land;
- Resident land;
- Social infrastructure land; 
- Technical infrastructure land; </t>
  </si>
  <si>
    <t>New urban areas along Vo Van Kiet street, Binh Thuy district (Zone 1)</t>
  </si>
  <si>
    <t>An Binh Ward, Ninh Kieu district, Can Tho city</t>
  </si>
  <si>
    <t xml:space="preserve">Total land area is about 48.75ha, including:
- Commercial - service land;
- Resident land;
- Social infrastructure land; 
- Technical infrastructure land;  </t>
  </si>
  <si>
    <t>New urban area of An Bình ward, Ninh Kieu Dist
(Zone 3)</t>
  </si>
  <si>
    <t>An Binh Ward, Ninh Kieu district, Can Tho city.</t>
  </si>
  <si>
    <t>New urban area of An Bình ward, Ninh Kieu Dist
(Zone 1)</t>
  </si>
  <si>
    <t>Urban population, tourism, ecological resort at Phong Dien rural district</t>
  </si>
  <si>
    <t>Phong Dien district, Can Tho city.</t>
  </si>
  <si>
    <t>Urban population, tourism, ecological resort at Cai Rang district</t>
  </si>
  <si>
    <t>Cai Rang district, Can Tho city</t>
  </si>
  <si>
    <t>Development of new urban areas. 
- Area: About 1,226Ha.
- Expected function: Large scale commercial and service buildings linked to the new railway station; Area of social infrastructure; Area of technical infrastructure; areas of homestay, urban agriculture, and ecology.</t>
  </si>
  <si>
    <t>Can Tho general port (Passengers - Freight - Tourist) located at the old Hau Giang ferry port.</t>
  </si>
  <si>
    <t>Can Tho general port includes the following expected construction items:
+ Large port for passenger and freight transportation (1,563 m2) ; Transit lounge and executive office (1,260m2); Stopover and souvenir shops (786 m2); Dock food &amp; drink restaurant (832 m2); Medium-sized tourist port (1,311 m2); Boat stopover and small-sized tourist port (112 m2). 
+ Yatch port: 1,003 m2; Golf club house (443 m2); expected hotel: (1,690 m2); Parking lot (2,011 m2); River bank: Total length is 77m; Bitumen road (1,690 m2); Plants: (13.037 m2).
+ Lighting system, external water drainage and supply and underground water tank.</t>
  </si>
  <si>
    <t>Cai Khe ward, Ninh Kieu district, Can Tho city.</t>
  </si>
  <si>
    <t>Work items calling for socialization under the Scheme "Conservation and development of Cai Rang floating market"</t>
  </si>
  <si>
    <t>Yen Thuan Area Le Binh ward, Cai Rang district, Can Tho city</t>
  </si>
  <si>
    <t>To preserve and develop Cai Rang floating market for tourism and socio-economic development of Cai Rang district; To preserve and develop the typical culture of Can Tho in particular and the MDR in general.
Business and Investment: stopovers, yachts (floating restaurants), floating stores, floating restaurants; Organizing the collection of rubbish on floating markets</t>
  </si>
  <si>
    <t>Domestic Investment</t>
  </si>
  <si>
    <t xml:space="preserve">Long Tuyen ward, Binh Thuy district, Can Tho City  </t>
  </si>
  <si>
    <t>Hung Thanh ward, Cai Rang district, Can Tho city</t>
  </si>
  <si>
    <t>Binh Thuy district, Ninh Kieu district, Can Tho City.</t>
  </si>
  <si>
    <t>Phong Dien ecotourist area</t>
  </si>
  <si>
    <t>Nhon Ai commune, Phong Dien district, Can Tho city.</t>
  </si>
  <si>
    <t>Developing tourist potential of Phong Dien district in order to exploit the advantage of the waterways here to build a recreation area combining eco-tourism and hospitality such as resorts, homestay areas, restaurants, waterways-specialized entertainment areas, hick culture experiencing areas, and community living areas. The total area is about 40 ha (can be expanded depending on the demand of investors) at Nhon Phu hamlet, Nhon Ai commune, Phong Dien district, including functional areas: Eco-tourist areas, resorts, high-end entertainment areas, areas of camping and team-building activities, four-season orchards... will negotiate in detail with investors.</t>
  </si>
  <si>
    <t>The tower construction has a high-defined symbol, serving entertaining activities. The tower is 170m high, Foundation radius is about 35m, Rotary high restaurant radius is about 18m.
Exploiting area: Foundation section (5 floors) is about 8,000 m2; high sections (2 floors): 2,050 m2 (excluding technical floor area).
In addition to the purpose of broadcasting television, the spaces can be used for tourist, cultural, and entertaining activities serving local people and visitors.</t>
  </si>
  <si>
    <t>Developing a new urban center in the whole of Phong Dien ecotourism urban area, including residential quarters, commercial service zones, ecological tourist areas; linked with historical spaces, with ecological urban center in Phong Dien Town and the existing city center. 
- Area: About 334.66Ha. Expected function: Commercial-service buildings, associated with ecotourism; accommodation; social infrastructure areas; technical infrastructure areas;</t>
  </si>
  <si>
    <t>Tan Loc islet ecotourist area</t>
  </si>
  <si>
    <t>Tan Loc islet, Thot Not district Can Tho city.</t>
  </si>
  <si>
    <t xml:space="preserve">Developing the potential of Tan Loc islet tourism, aiming to exploit the advantage of the waterways of this area into ecological tourism and hospitality such as resorts, homestay areas, restaurants, hick culture experiencing areas, community living areas. The total area of land for the project is about 41 ha (can be expended depending on the demand of investors); </t>
  </si>
  <si>
    <t>Con Son Tourist area</t>
  </si>
  <si>
    <t>Con Son islet, Binh Thuy Ward, Binh Thuy district, Can Tho city.</t>
  </si>
  <si>
    <t>To develop the potential of Con Son to exploit into a high-class entertainment area combining ecotourism and hospitality with special waterways condition of the Mekong Delta River (MDR) such as resorts, cultural ecological tourism, ecological tourist gardens, restaurants, cultural gardens, recreation area and other functional areas. Investment in the construction of functional areas: Cultural ecological tourist areas, ecological tourist areas, resettlement areas, resort and restaurant areas, entertainment areas and other functional areas ... Will be negotiated with the employer in detail.</t>
  </si>
  <si>
    <t>O Mon electricity center belong to Thoi Loi area, Phuoc Thoi ward, O Mon district, Can Tho city.</t>
  </si>
  <si>
    <t>Department of Industry and Trade</t>
  </si>
  <si>
    <t xml:space="preserve">Project location: Vo Van Kiet street(section near Can Thi International Airport), Binh Thuy district, Can Tho city. </t>
  </si>
  <si>
    <t>Logistics center class II under Mekong Economic Subregion in Can Tho city</t>
  </si>
  <si>
    <t>Tan Phu Ward, Cai Rang district, Can Tho city</t>
  </si>
  <si>
    <t>Efficiently exploiting logistics market of Can Tho city and Mekong Economic Region, while, focusing on external logistics services, which integrates whole package and synchronization, organizing and operating following the third  person logistics module (3PL); Step by step deploying the fourth person logistics (4PL) and the fifth person (5PL) based on electronic commerce and modern supply chain management, with efficiency and professionalism. Facilitating goods transportation from manufacturing and importing process to consuming and expoting process in the region, connecting with habour system, air port, and inland transport</t>
  </si>
  <si>
    <t>Can Tho Information Technology Center</t>
  </si>
  <si>
    <t xml:space="preserve">Can Tho Information Technology Center is a center for providing infrastructure, human resources and IT services for the development of information technology industry of Can Tho city and of the Mekong Delta, including the layout of high-rise buildings in three zones A, B and C with a construction density of 46.45%: 
- Zone A, of which, subdivision of sub-zones: research, software development and digital content (35,553m2); manufacture and assembly of electronics and telecommunications equipment (17,166m2); IT-Telecommunication services and management office(4,527 m2). 
- Zone B: human resources training in IT-Telecommunication (10,051 m2); IT Exhibition, Convention Center, Conference Room, Trade Center (7.131 m2).
- Zone C: Technical infrastructure (parking lot, power station); Specialist housing (10,636m2), school (3,485m2); </t>
  </si>
  <si>
    <t>Investors calculate the proposal suitable for each functional area</t>
  </si>
  <si>
    <t>Industrial cluster - handicraft industry of Thoi Lai district</t>
  </si>
  <si>
    <t>Thoi Lai town, Thoi Lai district, Can Tho city</t>
  </si>
  <si>
    <t>Investing in construction and industrial zone operation</t>
  </si>
  <si>
    <t>Investing in construction and industrial cluster operation</t>
  </si>
  <si>
    <t>People's Committee of Thoi Lai district</t>
  </si>
  <si>
    <t>Investing in infrastructure for Phong Dien Industrial Cluster operation</t>
  </si>
  <si>
    <t>People's Committee of Phong Dien district</t>
  </si>
  <si>
    <t>National highway 61C, Nhon Thuan and Nhon Thuan 1 hamlet, Nhon Nghia commune, Phong Dien district</t>
  </si>
  <si>
    <t>Building infrastructure of O Mon Industrial Zone - Cluster B</t>
  </si>
  <si>
    <t>Can Tho Export Processing and Industrial Zone Authority</t>
  </si>
  <si>
    <t>Phuoc Thoi ward, O Mon district, Can Tho city</t>
  </si>
  <si>
    <t>Building infrastructure of O Mon Industrial Zone - Cluster A</t>
  </si>
  <si>
    <t>Building infrastructure of Thot Not Industrial Zone - Phase 2 - Division 1</t>
  </si>
  <si>
    <t>Thoi Thuan ward, Thot Not district, Can Tho city</t>
  </si>
  <si>
    <t>Thanh Tien commune, Vinh Thanh district, Can Tho city.</t>
  </si>
  <si>
    <t>People's Committee of Vinh Thanh district</t>
  </si>
  <si>
    <t>Hi-tech agricultural station of Thanh Tien commue, Vinh Thanh district</t>
  </si>
  <si>
    <t>Can Tho Hi-tech Applied Agricultural Zone at Thoi Hung commune, Co Do district.</t>
  </si>
  <si>
    <t>Thoi Hung commune, Co Do district, Can Tho city.</t>
  </si>
  <si>
    <t>Department of Agriculture and Rural Development</t>
  </si>
  <si>
    <t>Hi-tech Agricultural Zone 3 - Thanh Phu commune, Co Do district, Can Tho city.</t>
  </si>
  <si>
    <t>Thanh Phu commune, Co Do district, Can Tho city.</t>
  </si>
  <si>
    <t xml:space="preserve">Developing hi-tech agricultural zones and ecotourism of Thanh Tien commune Vinh Thanh district </t>
  </si>
  <si>
    <t>Department of Information and Communication</t>
  </si>
  <si>
    <t>PEOPLE’S COMMITTEE OF CAN THO CITY
DEPARTMENT OF PLANNING AND INVESTMENT</t>
  </si>
  <si>
    <t>SOCIALIST REPUBLIC OF VIETNAM
 Independence - Freedom - Happiness</t>
  </si>
  <si>
    <t>LIST OF PROJECTS CALLING FOR INVESTMENT AT INVESTMENT PROMOTION CONFERENCE 2018</t>
  </si>
  <si>
    <t xml:space="preserve"> (Attached with Documentary No 1521/SKHĐT-KTĐT signed on 12/6/2018)</t>
  </si>
  <si>
    <t>Name of Project</t>
  </si>
  <si>
    <t>Project’s  location</t>
  </si>
  <si>
    <t>Scale and Objectives of the project</t>
  </si>
  <si>
    <t>Total area
(ha)</t>
  </si>
  <si>
    <t>Investment form</t>
  </si>
  <si>
    <t>Total estimated investment capital</t>
  </si>
  <si>
    <t>billion dong</t>
  </si>
  <si>
    <t xml:space="preserve">million USD  </t>
  </si>
  <si>
    <t>Noted</t>
  </si>
  <si>
    <t>No</t>
  </si>
  <si>
    <t xml:space="preserve">Proposed project department </t>
  </si>
  <si>
    <t>A. DIRECT INVESTMENT FORM:</t>
  </si>
  <si>
    <t>II.  Sector of information technology:</t>
  </si>
  <si>
    <t>I. Sector of High-tech agricultural infrastructure, industrial parks, industrial clusters:</t>
  </si>
  <si>
    <t>III. Sector of Logistic and Energy:</t>
  </si>
  <si>
    <t xml:space="preserve">IV. Sector of Cultural, Sport and Tourism, tourism infrastructure: </t>
  </si>
  <si>
    <t>V. Real estate sector: Residential, office, commercial - service area.</t>
  </si>
  <si>
    <t>B. PUBLIC-PRIVATE PARTNERSHIP FORMS (PPP) AND OTHER FORMS:</t>
  </si>
  <si>
    <t>I. Sector of Transportation infrastructure</t>
  </si>
  <si>
    <t>II. Sector of Cultural, Sport and Heath infrastructure:</t>
  </si>
  <si>
    <t xml:space="preserve">Total land area is about 164.3ha, including:
- Commercial - service land;
- Resident land;
- Social infrastructure land; 
- Technical infrastructure land; </t>
  </si>
  <si>
    <t xml:space="preserve">Total land area is about 82.7ha, including:
 Commercial - service land;
- Resident land;
- Social infrastructure land; 
- Technical infrastructure land; </t>
  </si>
  <si>
    <t>Objectives:
 To attract organizations and enterprises to invest in building up infrastructure for hi-tech agricultural zones.
- Multiplication and production of prototype and certified rice varieties.
- Producing and supplying aquatic products of safe and disease-free species (catfish, specialty black fish, blue crayfish ...).
- Formation of ecotourism and studying sites on the belt of Bon Ton - Mot Ngan highway, including the display of high technology application in agricultural farming systems.
Scale:
Investment in following subdivisions:
- Subdivisions for prototype multiplication.
- Subdivisions for aquatic products multiplication and producing camps.
- Subdivisions for information and exhibition: Including information chambers, product exhibition areas,
halls,... High-tech application visiting area;
- Sub divisions for services and commerces: Including trading services and ecotourist areas.</t>
  </si>
  <si>
    <t>Objectives:
- To attract science and technology organizations and enterprises to engage in investment in hi-tech development in agricultural sectors with high productivity, quality and added value.
- To build and multiply models of hi-tech applied agricultural production.
- Implementing experimental, demonstrative and transferring services of high technologies.
Scale:
- Capacity: 2,000 dairy cows.
- Investment implementation: Livestock production areas. Areas for breeding food. Waste water treatment systems, other technical and supportive infrastructures.</t>
  </si>
  <si>
    <t>- To attract organizations and enterprises to invest in building infrastructures for hi-tech agricultural stations, to develop rice paddies, vegetables, cattle and poultry up to national and international standards.
- To build a model of hi-tech applied agricultural production with high productivity, high quality, high added value, to ensure food hygiene and safety, to meet market’s requirements, and to be high efficient in domestic market competition, especially focusing on export markets.
- To enhance local socioeconomic development trough restructuring agricultural production models.</t>
  </si>
  <si>
    <t>- To attract organizations and enterprises to invest in building infrastructures of Vinh Thanh hi-tech agricultural zones into a scientific and technological center of agricultural district.
- To build a model of hi-tech applied agricultural production with high productivity, high quality, high added value, to ensure food hygiene and safety, to meet market’s requirements, and to be high efficient in domestic market competition, especially focusing on export markets.
- To promote the development of community tourism, experience tourism, investment in the construction of amusement and recreation areas, contributing to the economic restructuring of the agricultural district, pure agriculture.</t>
  </si>
  <si>
    <t>1. Objectives of investment and construction:
To supply stable power to the Southern and National power generation system, con tributing in power security and electrical safety to the system.
2. Investment scale: 
Building up O Mon IV thermal power generation plant used combined cycle gas turbines (TBK, CTHH) with the capacity of about 1,050 MW + 10%.
3. Project implementation progress:
- Investing preparation: 2017 – 2018.
- Arranging budget, selecting contractors:  2018 – 2020.
- Constructing and operating the plant:  2020 – 2nd Quarter of 2023.</t>
  </si>
  <si>
    <t>1. Objectives of investment and construction:
To supply stable power to the Southern and National power generation system, con tributing in power security and electrical safety to the system.
2. Investment scale: 
Building up O Mon III thermal power generation plant used combined cycle gas turbines (TBK, CTHH) with the capacity of about 1,050 MW + 10%.
3. Project implementation progress:
- Investing preparation:    2017 – 2018.
- Arranging budget, selecting contractors:  2018 – 2020.
- Constructing and operating the plant:  2020 – 2nd Quarter of 2022.</t>
  </si>
  <si>
    <t>O Mon IV thermal power generation plant Project</t>
  </si>
  <si>
    <t>O Mon III thermal power generation plant Project</t>
  </si>
  <si>
    <t>Can Tho Aviation Logistics Center in Vo Van Kiet street, Binh Thuy district.</t>
  </si>
  <si>
    <t>Cable hanger and Con Khuong tourist place Project</t>
  </si>
  <si>
    <t>To exploit the potential of tourism in Son Islet and Khuong Islet, creating a high-grade entertainment destination combining with homestay tourism and special-purpose waterways of the Mekong Delta (DBSCL). Total land area, water surface of the project is about 60ha; Cable hanger section follows the below routes:  Beginning point is from CMT8 street to Son Islet (Con  Son), Khuong Islet (Con Khuong).  Total cable length is about 10km.
- Including functional areas:  Tourist, entertaining and recereating places; Executive offices;Reception areas,Cable hanger lines; Waste treatment areas; And other functional areas ...
The list of construction items will be negotiated specificaly with the investor.</t>
  </si>
  <si>
    <t>To build a high-grade tourist area in combination with tourist services, especially urban tourism of the Mekong Delta (DBSCL) such as amusement parks, performance areas, displays and exhibitions, cinemas, camping sites, food and restaurant areas, executive offices, sidewalks, plants, landscapes, waste treatment areas and other functional areas.
- Total land area of the project is 75ha; 
- Including the following functional areas:  Amusement parks;  performance areas, displays and exhibitions;  cinemas, camping sites, food and restaurant areas, executive offices, sidewalks, plants, landscapes, waste treatment areas;
+ And other functional areas…
The list of construction items will be specifically discuss with the investor.</t>
  </si>
  <si>
    <t>Can Tho amusement parks.</t>
  </si>
  <si>
    <t>Water music and functional service areas under Tay Do Cutural Center.</t>
  </si>
  <si>
    <t>Pre-feasibility study of urban railways in Can Tho city</t>
  </si>
  <si>
    <t>Can Tho’s most important transportation corridors and connectivity with Hau Giang, Soc Trang and An Giang</t>
  </si>
  <si>
    <t>- Meeting daily transportation requirements in Can Tho’s most important transport corridors connecting with Hau Giang, Soc Trang and An Giang provinces;
- Sustainable urban development: Using electric power and modern technical equipment, contributing to the civilization and modernization of Can Tho city;
- Linking with bus routes, creating a convenient and high-quality public transport network for Can Tho city; Preparing for for long-term development steps.  Introducing the need to invest in the construction of the urban railway for Can Tho city and the connecting method to Hau Giang, Soc Trang and An Giang provinces; Analyzing favorable conditions and difficulties in investment in project construction.  Estimated investment scale of the project in terms of capacity, construction area; Working items under the project; Expected location of construction and land use demand;
- Analysis and preliminary selection of technology, technical specifications; conditions for materials, equipment, raw materials, energy, services, technical infrastructure supplies; plans on land acquisition and resettlement; project impacts on the environment, ecology, fire and explosion prevention, security and defense; The form of investment, the preliminary determination of the total investment fund, the duration of implementation of the project, the plan for capital mobilization according to the progress and socio-economic efficiency of the project and investment phases.</t>
  </si>
  <si>
    <t>Song Hau Tourism area</t>
  </si>
  <si>
    <t>To build a high-grade tourist area, especially urban tourism of the Mekong Delta (DBSCL) such as amusement parks, performance areas, displays and exhibitions, food and restaurant areas, executive offices, sidewalks, plants, landscapes, waste treatment areas and other functional areas.
- Total land area for the project is 8.7ha, which will be the resort-entertainment area: 
+ Maximum construction density: 25%;
+ Minimum plant density: 50%;
+ Number of floor is 02; maximum height until the top of the building is 12m compared with the height of +2,4m (according to Hon Day elevation system)
+ Minimum setback compared with the dike peak is: 10,0m.”
(Functions according to the detailed planning scale 1/2000 of Cai Khe Islet area was approved by the City People’s Committee in Decision No. 2948 / QD-UBND dated on 19/11/2008)</t>
  </si>
  <si>
    <t>To build an entertainment center with water music, sightseeing, experiencing cultural tourisms and additional services in order to serve citizen and tourists. This construction is a highlight of city architecture landscape, contribute to enhance cultural activities of the city, diversify touristy products, especially cultural tourism. Creating more jobs for the local area, contribute to change economic structure of the city.
Total land area of the project is 37ha; 
Including the following functional areas: Water music performance area; Multifunctional service area; Food and restaurant areas; Auxiliary buildings; Roads, trees; Waste-treatment areas; And other functional area; 
The list of construction items will be specifically discuss with the investor.</t>
  </si>
  <si>
    <t xml:space="preserve">Main investor is Vietnam Electricity Corporation
</t>
  </si>
  <si>
    <t>Hire consultants domestically or internationally to implement or mobilize technical assistance from sponsors</t>
  </si>
  <si>
    <t>Project location: Phong Dien district and O Mon district, Can Tho city</t>
  </si>
  <si>
    <t>In order to create the basis for the aviation logistics industry to develop, to promote cargo transport by air and import and export activities, goods transshipment of Can Tho city and the whole Southwest region. 
To be the logistics area for air transport of Can Tho City and the Mekong Delta Region. 
To promote the efficiency of Can Tho International Airport, increasing the capacity of expanding new air routes, increasing the capacity of transporting passengers and goods.
With an area of about 27ha, the aviation logistics center has the basic functions of a logistics center such as warehousing, loading and unloading areas, optimizing the storage capacity of warehouses and yards, minimizing gap spaces, reducing loading and unloading times, ensuring safe and efficient working conditions, minimizing manual labor, reducing costs, separating and dividing goods.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</si>
</sst>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 _₫_-;\-* #,##0.00\ _₫_-;_-* &quot;-&quot;??\ _₫_-;_-@_-"/>
  </numFmts>
  <fonts count="20" x14ac:knownFonts="1">
    <font>
      <sz val="11"/>
      <color theme="1"/>
      <name val="Arial"/>
      <family val="2"/>
      <charset val="163"/>
    </font>
    <font>
      <sz val="11"/>
      <color indexed="8"/>
      <name val="Arial"/>
      <family val="2"/>
      <charset val="163"/>
    </font>
    <font>
      <b/>
      <sz val="12"/>
      <name val="Times New Roman"/>
      <family val="1"/>
    </font>
    <font>
      <sz val="12"/>
      <name val="Times New Roman"/>
      <family val="1"/>
    </font>
    <font>
      <b/>
      <u/>
      <sz val="12"/>
      <name val="Times New Roman"/>
      <family val="1"/>
    </font>
    <font>
      <i/>
      <sz val="12"/>
      <name val="Times New Roman"/>
      <family val="1"/>
    </font>
    <font>
      <b/>
      <i/>
      <u/>
      <sz val="12"/>
      <name val="Times New Roman"/>
      <family val="1"/>
    </font>
    <font>
      <b/>
      <sz val="11.5"/>
      <name val="Times New Roman"/>
      <family val="1"/>
    </font>
    <font>
      <b/>
      <u/>
      <sz val="11.5"/>
      <name val="Times New Roman"/>
      <family val="1"/>
    </font>
    <font>
      <sz val="11.5"/>
      <name val="Times New Roman"/>
      <family val="1"/>
    </font>
    <font>
      <b/>
      <sz val="9"/>
      <name val="Times New Roman"/>
      <family val="1"/>
    </font>
    <font>
      <b/>
      <sz val="11"/>
      <name val="Times New Roman"/>
      <family val="1"/>
    </font>
    <font>
      <sz val="12"/>
      <color rgb="FFFF0000"/>
      <name val="Times New Roman"/>
      <family val="1"/>
    </font>
    <font>
      <sz val="12"/>
      <color rgb="FF002060"/>
      <name val="Times New Roman"/>
      <family val="1"/>
    </font>
    <font>
      <sz val="12"/>
      <color theme="9" tint="-0.499984740745262"/>
      <name val="Times New Roman"/>
      <family val="1"/>
    </font>
    <font>
      <sz val="12"/>
      <color theme="1"/>
      <name val="Times New Roman"/>
      <family val="1"/>
    </font>
    <font>
      <sz val="11"/>
      <color theme="1"/>
      <name val="Times New Roman"/>
      <family val="1"/>
    </font>
    <font>
      <b/>
      <sz val="12"/>
      <color theme="1"/>
      <name val="Times New Roman"/>
      <family val="1"/>
    </font>
    <font>
      <sz val="13"/>
      <color theme="1"/>
      <name val="Times New Roman"/>
      <family val="1"/>
    </font>
    <font>
      <sz val="10"/>
      <name val="Times New Roman"/>
      <family val="1"/>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medium">
        <color indexed="64"/>
      </right>
      <top style="medium">
        <color indexed="64"/>
      </top>
      <bottom style="medium">
        <color indexed="64"/>
      </bottom>
      <diagonal/>
    </border>
  </borders>
  <cellStyleXfs count="2">
    <xf numFmtId="0" fontId="0" fillId="0" borderId="0"/>
    <xf numFmtId="164" fontId="1" fillId="0" borderId="0" applyFont="0" applyFill="0" applyBorder="0" applyAlignment="0" applyProtection="0"/>
  </cellStyleXfs>
  <cellXfs count="78">
    <xf numFmtId="0" fontId="0" fillId="0" borderId="0" xfId="0"/>
    <xf numFmtId="0" fontId="3" fillId="0" borderId="0" xfId="0" applyFont="1" applyFill="1"/>
    <xf numFmtId="0" fontId="3" fillId="0" borderId="0" xfId="0" applyFont="1" applyFill="1" applyAlignment="1">
      <alignment horizontal="center" vertical="center"/>
    </xf>
    <xf numFmtId="0" fontId="3" fillId="0" borderId="0" xfId="0" applyFont="1" applyFill="1" applyAlignment="1">
      <alignment vertical="center"/>
    </xf>
    <xf numFmtId="0" fontId="3" fillId="0" borderId="1" xfId="0" applyFont="1" applyFill="1" applyBorder="1" applyAlignment="1">
      <alignment horizontal="center" vertical="center"/>
    </xf>
    <xf numFmtId="4" fontId="2" fillId="0" borderId="1" xfId="1" applyNumberFormat="1" applyFont="1" applyFill="1" applyBorder="1" applyAlignment="1">
      <alignment horizontal="center" vertical="center" wrapText="1"/>
    </xf>
    <xf numFmtId="0" fontId="3" fillId="0" borderId="1" xfId="0" applyFont="1" applyFill="1" applyBorder="1" applyAlignment="1">
      <alignment vertical="center" wrapText="1"/>
    </xf>
    <xf numFmtId="4" fontId="3" fillId="0" borderId="1" xfId="0" applyNumberFormat="1" applyFont="1" applyFill="1" applyBorder="1" applyAlignment="1">
      <alignment horizontal="center" vertical="center" wrapText="1"/>
    </xf>
    <xf numFmtId="0" fontId="4" fillId="0" borderId="1" xfId="0" applyFont="1" applyFill="1" applyBorder="1" applyAlignment="1">
      <alignment vertical="center" wrapText="1"/>
    </xf>
    <xf numFmtId="0" fontId="3" fillId="0" borderId="1" xfId="0" applyFont="1" applyFill="1" applyBorder="1" applyAlignment="1">
      <alignment horizontal="left" vertical="center" wrapText="1"/>
    </xf>
    <xf numFmtId="4" fontId="2" fillId="0" borderId="1" xfId="0" applyNumberFormat="1" applyFont="1" applyFill="1" applyBorder="1" applyAlignment="1">
      <alignment horizontal="center" vertical="center"/>
    </xf>
    <xf numFmtId="4" fontId="3" fillId="0" borderId="1" xfId="0" applyNumberFormat="1" applyFont="1" applyFill="1" applyBorder="1" applyAlignment="1">
      <alignment horizontal="center" vertical="center"/>
    </xf>
    <xf numFmtId="0" fontId="3" fillId="0" borderId="0" xfId="0" applyFont="1" applyFill="1" applyAlignment="1">
      <alignment vertical="center" wrapText="1"/>
    </xf>
    <xf numFmtId="0" fontId="3" fillId="0" borderId="0" xfId="0" applyFont="1" applyFill="1" applyAlignment="1">
      <alignment horizontal="center" vertical="center" wrapText="1"/>
    </xf>
    <xf numFmtId="0" fontId="2" fillId="0" borderId="0" xfId="0" applyFont="1" applyFill="1"/>
    <xf numFmtId="4" fontId="3" fillId="0" borderId="0" xfId="0" applyNumberFormat="1" applyFont="1" applyFill="1" applyAlignment="1">
      <alignment horizontal="center" vertical="center"/>
    </xf>
    <xf numFmtId="3"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4" fontId="3" fillId="0" borderId="1" xfId="1" applyNumberFormat="1" applyFont="1" applyFill="1" applyBorder="1" applyAlignment="1">
      <alignment horizontal="center" vertical="center"/>
    </xf>
    <xf numFmtId="4" fontId="3" fillId="0" borderId="0" xfId="1" applyNumberFormat="1" applyFont="1" applyFill="1" applyAlignment="1">
      <alignment horizontal="center" vertical="center" wrapText="1"/>
    </xf>
    <xf numFmtId="4" fontId="3" fillId="0" borderId="1" xfId="1" applyNumberFormat="1" applyFont="1" applyFill="1" applyBorder="1" applyAlignment="1">
      <alignment horizontal="center" vertical="center" wrapText="1"/>
    </xf>
    <xf numFmtId="0" fontId="3" fillId="0" borderId="1" xfId="0" quotePrefix="1" applyFont="1" applyFill="1" applyBorder="1" applyAlignment="1">
      <alignment horizontal="center" vertical="center" wrapText="1"/>
    </xf>
    <xf numFmtId="0" fontId="12" fillId="0" borderId="0" xfId="0" applyFont="1" applyFill="1"/>
    <xf numFmtId="0" fontId="13" fillId="0" borderId="0" xfId="0" applyFont="1" applyFill="1"/>
    <xf numFmtId="0" fontId="14" fillId="0" borderId="0" xfId="0" applyFont="1" applyFill="1"/>
    <xf numFmtId="0" fontId="4" fillId="0" borderId="0" xfId="0" applyFont="1" applyFill="1"/>
    <xf numFmtId="0" fontId="4" fillId="0" borderId="1" xfId="0" applyFont="1" applyFill="1" applyBorder="1" applyAlignment="1">
      <alignment vertical="center"/>
    </xf>
    <xf numFmtId="0" fontId="4" fillId="0" borderId="1" xfId="0" applyFont="1" applyFill="1" applyBorder="1"/>
    <xf numFmtId="0" fontId="6" fillId="0" borderId="1" xfId="0" applyFont="1" applyFill="1" applyBorder="1" applyAlignment="1">
      <alignment vertical="center" wrapText="1"/>
    </xf>
    <xf numFmtId="3" fontId="4" fillId="0" borderId="1" xfId="0" applyNumberFormat="1" applyFont="1" applyFill="1" applyBorder="1" applyAlignment="1">
      <alignment vertical="center" wrapText="1"/>
    </xf>
    <xf numFmtId="49" fontId="4" fillId="0" borderId="1" xfId="0" applyNumberFormat="1" applyFont="1" applyFill="1" applyBorder="1" applyAlignment="1">
      <alignment horizontal="center" vertical="center" wrapText="1"/>
    </xf>
    <xf numFmtId="0" fontId="4" fillId="0" borderId="1" xfId="0" applyNumberFormat="1" applyFont="1" applyFill="1" applyBorder="1" applyAlignment="1">
      <alignment vertical="center" wrapText="1"/>
    </xf>
    <xf numFmtId="0" fontId="4" fillId="0" borderId="1" xfId="0" applyFont="1" applyFill="1" applyBorder="1" applyAlignment="1">
      <alignment wrapText="1"/>
    </xf>
    <xf numFmtId="0" fontId="2" fillId="0" borderId="1" xfId="0" applyFont="1" applyFill="1" applyBorder="1" applyAlignment="1">
      <alignment horizontal="center" vertical="center" wrapText="1"/>
    </xf>
    <xf numFmtId="4"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xf>
    <xf numFmtId="0" fontId="9" fillId="0" borderId="0" xfId="0" applyFont="1" applyFill="1" applyAlignment="1">
      <alignment vertical="center"/>
    </xf>
    <xf numFmtId="0" fontId="5"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3" fontId="3" fillId="0" borderId="1" xfId="1" applyNumberFormat="1" applyFont="1" applyFill="1" applyBorder="1" applyAlignment="1">
      <alignment horizontal="center" vertical="center" wrapText="1"/>
    </xf>
    <xf numFmtId="0" fontId="2" fillId="0" borderId="1" xfId="0" applyFont="1" applyFill="1" applyBorder="1" applyAlignment="1">
      <alignment horizontal="left" vertical="center"/>
    </xf>
    <xf numFmtId="0" fontId="15" fillId="0" borderId="1" xfId="0" applyFont="1" applyFill="1" applyBorder="1" applyAlignment="1">
      <alignment horizontal="left" vertical="center" wrapText="1"/>
    </xf>
    <xf numFmtId="0" fontId="15" fillId="0" borderId="1" xfId="0" applyFont="1" applyFill="1" applyBorder="1" applyAlignment="1">
      <alignment horizontal="center" vertical="center" wrapText="1"/>
    </xf>
    <xf numFmtId="0" fontId="15" fillId="0" borderId="1" xfId="0" quotePrefix="1" applyFont="1" applyFill="1" applyBorder="1" applyAlignment="1">
      <alignment horizontal="left" vertical="center" wrapText="1"/>
    </xf>
    <xf numFmtId="0" fontId="15" fillId="0" borderId="1" xfId="0" applyFont="1" applyFill="1" applyBorder="1" applyAlignment="1">
      <alignment vertical="center" wrapText="1"/>
    </xf>
    <xf numFmtId="0" fontId="16" fillId="0" borderId="1" xfId="0" applyFont="1" applyFill="1" applyBorder="1" applyAlignment="1">
      <alignment vertical="center" wrapText="1"/>
    </xf>
    <xf numFmtId="0" fontId="15" fillId="2" borderId="1" xfId="0" applyFont="1" applyFill="1" applyBorder="1" applyAlignment="1">
      <alignment horizontal="center" vertical="center" wrapText="1"/>
    </xf>
    <xf numFmtId="4" fontId="15" fillId="0" borderId="1" xfId="0" applyNumberFormat="1" applyFont="1" applyFill="1" applyBorder="1" applyAlignment="1">
      <alignment horizontal="center" vertical="center" wrapText="1"/>
    </xf>
    <xf numFmtId="4" fontId="17" fillId="0" borderId="1" xfId="0" applyNumberFormat="1" applyFont="1" applyFill="1" applyBorder="1" applyAlignment="1">
      <alignment horizontal="center" vertical="center" wrapText="1"/>
    </xf>
    <xf numFmtId="0" fontId="15" fillId="0" borderId="1" xfId="0" quotePrefix="1" applyFont="1" applyFill="1" applyBorder="1" applyAlignment="1">
      <alignment vertical="center" wrapText="1"/>
    </xf>
    <xf numFmtId="0" fontId="3" fillId="0" borderId="1" xfId="0" quotePrefix="1" applyFont="1" applyFill="1" applyBorder="1" applyAlignment="1">
      <alignment vertical="center" wrapText="1"/>
    </xf>
    <xf numFmtId="0" fontId="9" fillId="0" borderId="1" xfId="0" quotePrefix="1" applyFont="1" applyFill="1" applyBorder="1" applyAlignment="1">
      <alignment vertical="center" wrapText="1"/>
    </xf>
    <xf numFmtId="0" fontId="2" fillId="0" borderId="1" xfId="0" applyFont="1" applyFill="1" applyBorder="1" applyAlignment="1">
      <alignment vertical="center"/>
    </xf>
    <xf numFmtId="0" fontId="2" fillId="0" borderId="1" xfId="0" applyFont="1" applyFill="1" applyBorder="1" applyAlignment="1">
      <alignment horizontal="left" vertical="center" wrapText="1"/>
    </xf>
    <xf numFmtId="0" fontId="15" fillId="2" borderId="1" xfId="0" applyFont="1" applyFill="1" applyBorder="1" applyAlignment="1">
      <alignment horizontal="left" vertical="center" wrapText="1"/>
    </xf>
    <xf numFmtId="0" fontId="18" fillId="0" borderId="6" xfId="0" applyFont="1" applyBorder="1" applyAlignment="1">
      <alignment vertical="center" wrapText="1"/>
    </xf>
    <xf numFmtId="0" fontId="14" fillId="0" borderId="0" xfId="0" applyFont="1" applyFill="1" applyAlignment="1">
      <alignment vertical="center"/>
    </xf>
    <xf numFmtId="0" fontId="3" fillId="0" borderId="1" xfId="0" applyFont="1" applyFill="1" applyBorder="1" applyAlignment="1">
      <alignment vertical="center"/>
    </xf>
    <xf numFmtId="4" fontId="3" fillId="0" borderId="1" xfId="1" applyNumberFormat="1" applyFont="1" applyFill="1" applyBorder="1" applyAlignment="1">
      <alignment horizontal="center"/>
    </xf>
    <xf numFmtId="4" fontId="3" fillId="0" borderId="1" xfId="0" applyNumberFormat="1" applyFont="1" applyFill="1" applyBorder="1" applyAlignment="1">
      <alignment horizontal="center"/>
    </xf>
    <xf numFmtId="4" fontId="3" fillId="0" borderId="1" xfId="0" applyNumberFormat="1" applyFont="1" applyFill="1" applyBorder="1" applyAlignment="1">
      <alignment horizontal="center" wrapText="1"/>
    </xf>
    <xf numFmtId="0" fontId="17" fillId="0" borderId="1" xfId="0" applyFont="1" applyFill="1" applyBorder="1" applyAlignment="1">
      <alignment horizontal="center" vertical="center" wrapText="1"/>
    </xf>
    <xf numFmtId="0" fontId="2" fillId="0" borderId="1" xfId="0" applyFont="1" applyFill="1" applyBorder="1" applyAlignment="1">
      <alignment vertical="center" wrapText="1"/>
    </xf>
    <xf numFmtId="0" fontId="2" fillId="0" borderId="1" xfId="0" applyFont="1" applyFill="1" applyBorder="1" applyAlignment="1">
      <alignment horizontal="left" vertical="center" wrapText="1"/>
    </xf>
    <xf numFmtId="0" fontId="10" fillId="0" borderId="0" xfId="0" applyFont="1" applyFill="1" applyAlignment="1">
      <alignment horizontal="center" vertical="center" wrapText="1"/>
    </xf>
    <xf numFmtId="0" fontId="2" fillId="0" borderId="0" xfId="0" applyFont="1" applyFill="1" applyBorder="1" applyAlignment="1">
      <alignment horizontal="center" vertical="center" wrapText="1"/>
    </xf>
    <xf numFmtId="0" fontId="11" fillId="0" borderId="0" xfId="0" applyFont="1" applyFill="1" applyAlignment="1">
      <alignment horizontal="center" vertical="center" wrapText="1"/>
    </xf>
    <xf numFmtId="0" fontId="2" fillId="0" borderId="2" xfId="0" applyFont="1" applyFill="1" applyBorder="1" applyAlignment="1">
      <alignment horizontal="left" vertical="center"/>
    </xf>
    <xf numFmtId="0" fontId="2" fillId="0" borderId="3" xfId="0" applyFont="1" applyFill="1" applyBorder="1" applyAlignment="1">
      <alignment horizontal="left" vertical="center"/>
    </xf>
    <xf numFmtId="0" fontId="2" fillId="0" borderId="4" xfId="0" applyFont="1" applyFill="1" applyBorder="1" applyAlignment="1">
      <alignment horizontal="left" vertical="center"/>
    </xf>
    <xf numFmtId="0" fontId="2" fillId="0" borderId="1" xfId="0" applyFont="1" applyFill="1" applyBorder="1" applyAlignment="1">
      <alignment vertical="center"/>
    </xf>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17" fillId="0" borderId="2" xfId="0" applyFont="1" applyFill="1" applyBorder="1" applyAlignment="1">
      <alignment horizontal="center" vertical="center" wrapText="1"/>
    </xf>
    <xf numFmtId="0" fontId="17" fillId="0" borderId="4"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5" fillId="0" borderId="5" xfId="0" applyFont="1" applyFill="1" applyBorder="1" applyAlignment="1">
      <alignment horizontal="center" vertical="center" wrapText="1"/>
    </xf>
    <xf numFmtId="4" fontId="19" fillId="0" borderId="5" xfId="0" applyNumberFormat="1" applyFont="1" applyFill="1" applyBorder="1" applyAlignment="1">
      <alignment horizontal="center"/>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359972</xdr:colOff>
      <xdr:row>0</xdr:row>
      <xdr:rowOff>424024</xdr:rowOff>
    </xdr:from>
    <xdr:to>
      <xdr:col>3</xdr:col>
      <xdr:colOff>134835</xdr:colOff>
      <xdr:row>0</xdr:row>
      <xdr:rowOff>424024</xdr:rowOff>
    </xdr:to>
    <xdr:cxnSp macro="">
      <xdr:nvCxnSpPr>
        <xdr:cNvPr id="2" name="Straight Connector 1"/>
        <xdr:cNvCxnSpPr/>
      </xdr:nvCxnSpPr>
      <xdr:spPr>
        <a:xfrm>
          <a:off x="672936" y="424024"/>
          <a:ext cx="1707078"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2671536</xdr:colOff>
      <xdr:row>0</xdr:row>
      <xdr:rowOff>432406</xdr:rowOff>
    </xdr:from>
    <xdr:to>
      <xdr:col>6</xdr:col>
      <xdr:colOff>394607</xdr:colOff>
      <xdr:row>0</xdr:row>
      <xdr:rowOff>435429</xdr:rowOff>
    </xdr:to>
    <xdr:cxnSp macro="">
      <xdr:nvCxnSpPr>
        <xdr:cNvPr id="3" name="Straight Connector 2"/>
        <xdr:cNvCxnSpPr/>
      </xdr:nvCxnSpPr>
      <xdr:spPr>
        <a:xfrm>
          <a:off x="5814786" y="432406"/>
          <a:ext cx="1832428" cy="3023"/>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412751</xdr:colOff>
      <xdr:row>0</xdr:row>
      <xdr:rowOff>293688</xdr:rowOff>
    </xdr:from>
    <xdr:to>
      <xdr:col>0</xdr:col>
      <xdr:colOff>920751</xdr:colOff>
      <xdr:row>0</xdr:row>
      <xdr:rowOff>293688</xdr:rowOff>
    </xdr:to>
    <xdr:cxnSp macro="">
      <xdr:nvCxnSpPr>
        <xdr:cNvPr id="5" name="Straight Connector 4"/>
        <xdr:cNvCxnSpPr/>
      </xdr:nvCxnSpPr>
      <xdr:spPr>
        <a:xfrm>
          <a:off x="317501" y="293688"/>
          <a:ext cx="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9"/>
  <sheetViews>
    <sheetView tabSelected="1" zoomScaleNormal="100" workbookViewId="0">
      <selection activeCell="L68" sqref="L68"/>
    </sheetView>
  </sheetViews>
  <sheetFormatPr defaultRowHeight="5.65" customHeight="1" x14ac:dyDescent="0.25"/>
  <cols>
    <col min="1" max="1" width="4.125" style="2" bestFit="1" customWidth="1"/>
    <col min="2" max="2" width="13.125" style="13" customWidth="1"/>
    <col min="3" max="3" width="11.125" style="13" customWidth="1"/>
    <col min="4" max="4" width="11.75" style="13" customWidth="1"/>
    <col min="5" max="5" width="47.75" style="13" customWidth="1"/>
    <col min="6" max="6" width="5.875" style="13" customWidth="1"/>
    <col min="7" max="7" width="10.375" style="13" customWidth="1"/>
    <col min="8" max="8" width="9" style="19" customWidth="1"/>
    <col min="9" max="9" width="8.875" style="15" customWidth="1"/>
    <col min="10" max="10" width="10.25" style="25" customWidth="1"/>
    <col min="11" max="16384" width="9" style="1"/>
  </cols>
  <sheetData>
    <row r="1" spans="1:10" ht="39" customHeight="1" x14ac:dyDescent="0.25">
      <c r="A1" s="64" t="s">
        <v>143</v>
      </c>
      <c r="B1" s="64"/>
      <c r="C1" s="64"/>
      <c r="D1" s="64"/>
      <c r="E1" s="66" t="s">
        <v>144</v>
      </c>
      <c r="F1" s="66"/>
      <c r="G1" s="66"/>
      <c r="H1" s="66"/>
      <c r="I1" s="66"/>
      <c r="J1" s="66"/>
    </row>
    <row r="2" spans="1:10" ht="7.5" customHeight="1" x14ac:dyDescent="0.25"/>
    <row r="3" spans="1:10" ht="37.5" customHeight="1" x14ac:dyDescent="0.25">
      <c r="A3" s="65" t="s">
        <v>145</v>
      </c>
      <c r="B3" s="65"/>
      <c r="C3" s="65"/>
      <c r="D3" s="65"/>
      <c r="E3" s="65"/>
      <c r="F3" s="65"/>
      <c r="G3" s="65"/>
      <c r="H3" s="65"/>
      <c r="I3" s="65"/>
      <c r="J3" s="65"/>
    </row>
    <row r="4" spans="1:10" ht="20.25" customHeight="1" x14ac:dyDescent="0.25">
      <c r="B4" s="76" t="s">
        <v>146</v>
      </c>
      <c r="C4" s="76"/>
      <c r="D4" s="76"/>
      <c r="E4" s="76"/>
      <c r="F4" s="76"/>
      <c r="G4" s="76"/>
      <c r="H4" s="77" t="s">
        <v>0</v>
      </c>
      <c r="I4" s="77"/>
    </row>
    <row r="5" spans="1:10" s="36" customFormat="1" ht="32.25" customHeight="1" x14ac:dyDescent="0.2">
      <c r="A5" s="71" t="s">
        <v>156</v>
      </c>
      <c r="B5" s="72" t="s">
        <v>147</v>
      </c>
      <c r="C5" s="61" t="s">
        <v>157</v>
      </c>
      <c r="D5" s="61" t="s">
        <v>148</v>
      </c>
      <c r="E5" s="61" t="s">
        <v>149</v>
      </c>
      <c r="F5" s="61" t="s">
        <v>150</v>
      </c>
      <c r="G5" s="61" t="s">
        <v>151</v>
      </c>
      <c r="H5" s="73" t="s">
        <v>152</v>
      </c>
      <c r="I5" s="74"/>
      <c r="J5" s="72" t="s">
        <v>155</v>
      </c>
    </row>
    <row r="6" spans="1:10" s="36" customFormat="1" ht="30" customHeight="1" x14ac:dyDescent="0.2">
      <c r="A6" s="71"/>
      <c r="B6" s="72"/>
      <c r="C6" s="61"/>
      <c r="D6" s="61"/>
      <c r="E6" s="61"/>
      <c r="F6" s="61"/>
      <c r="G6" s="61"/>
      <c r="H6" s="48" t="s">
        <v>153</v>
      </c>
      <c r="I6" s="48" t="s">
        <v>154</v>
      </c>
      <c r="J6" s="75"/>
    </row>
    <row r="7" spans="1:10" s="3" customFormat="1" ht="21.75" customHeight="1" x14ac:dyDescent="0.2">
      <c r="A7" s="35"/>
      <c r="B7" s="70" t="s">
        <v>158</v>
      </c>
      <c r="C7" s="70"/>
      <c r="D7" s="70"/>
      <c r="E7" s="70"/>
      <c r="F7" s="70"/>
      <c r="G7" s="70"/>
      <c r="H7" s="70"/>
      <c r="I7" s="70"/>
      <c r="J7" s="70"/>
    </row>
    <row r="8" spans="1:10" s="3" customFormat="1" ht="21.75" customHeight="1" x14ac:dyDescent="0.2">
      <c r="A8" s="4"/>
      <c r="B8" s="70" t="s">
        <v>160</v>
      </c>
      <c r="C8" s="70"/>
      <c r="D8" s="70"/>
      <c r="E8" s="70"/>
      <c r="F8" s="70"/>
      <c r="G8" s="70"/>
      <c r="H8" s="70"/>
      <c r="I8" s="70"/>
      <c r="J8" s="70"/>
    </row>
    <row r="9" spans="1:10" s="3" customFormat="1" ht="357.75" customHeight="1" thickBot="1" x14ac:dyDescent="0.25">
      <c r="A9" s="4">
        <v>1</v>
      </c>
      <c r="B9" s="54" t="s">
        <v>139</v>
      </c>
      <c r="C9" s="6" t="s">
        <v>138</v>
      </c>
      <c r="D9" s="54" t="s">
        <v>140</v>
      </c>
      <c r="E9" s="6" t="s">
        <v>169</v>
      </c>
      <c r="F9" s="17">
        <v>100</v>
      </c>
      <c r="G9" s="46" t="s">
        <v>38</v>
      </c>
      <c r="H9" s="7">
        <f>(I9*1000000*22765)/1000000000</f>
        <v>232.203</v>
      </c>
      <c r="I9" s="7">
        <v>10.199999999999999</v>
      </c>
      <c r="J9" s="8"/>
    </row>
    <row r="10" spans="1:10" ht="234.75" customHeight="1" thickBot="1" x14ac:dyDescent="0.3">
      <c r="A10" s="17">
        <v>2</v>
      </c>
      <c r="B10" s="6" t="s">
        <v>136</v>
      </c>
      <c r="C10" s="6" t="s">
        <v>138</v>
      </c>
      <c r="D10" s="55" t="s">
        <v>137</v>
      </c>
      <c r="E10" s="6" t="s">
        <v>170</v>
      </c>
      <c r="F10" s="17">
        <v>244.17</v>
      </c>
      <c r="G10" s="46" t="s">
        <v>95</v>
      </c>
      <c r="H10" s="7">
        <v>600</v>
      </c>
      <c r="I10" s="18">
        <f>(H10/22765)*1000</f>
        <v>26.356248627278717</v>
      </c>
      <c r="J10" s="8"/>
    </row>
    <row r="11" spans="1:10" s="3" customFormat="1" ht="205.5" customHeight="1" x14ac:dyDescent="0.2">
      <c r="A11" s="4">
        <v>3</v>
      </c>
      <c r="B11" s="41" t="s">
        <v>135</v>
      </c>
      <c r="C11" s="9" t="s">
        <v>134</v>
      </c>
      <c r="D11" s="41" t="s">
        <v>133</v>
      </c>
      <c r="E11" s="50" t="s">
        <v>171</v>
      </c>
      <c r="F11" s="17">
        <v>30.884</v>
      </c>
      <c r="G11" s="46" t="s">
        <v>38</v>
      </c>
      <c r="H11" s="7">
        <v>100</v>
      </c>
      <c r="I11" s="18">
        <f t="shared" ref="I11:I17" si="0">(H11/22765)*1000</f>
        <v>4.3927081045464522</v>
      </c>
      <c r="J11" s="8"/>
    </row>
    <row r="12" spans="1:10" s="3" customFormat="1" ht="225" customHeight="1" x14ac:dyDescent="0.2">
      <c r="A12" s="17">
        <v>4</v>
      </c>
      <c r="B12" s="41" t="s">
        <v>141</v>
      </c>
      <c r="C12" s="6" t="s">
        <v>134</v>
      </c>
      <c r="D12" s="41" t="s">
        <v>133</v>
      </c>
      <c r="E12" s="50" t="s">
        <v>172</v>
      </c>
      <c r="F12" s="17">
        <v>26.658000000000001</v>
      </c>
      <c r="G12" s="46" t="s">
        <v>38</v>
      </c>
      <c r="H12" s="7">
        <v>80</v>
      </c>
      <c r="I12" s="18">
        <f t="shared" si="0"/>
        <v>3.5141664836371622</v>
      </c>
      <c r="J12" s="8"/>
    </row>
    <row r="13" spans="1:10" s="3" customFormat="1" ht="118.5" customHeight="1" x14ac:dyDescent="0.2">
      <c r="A13" s="4">
        <v>5</v>
      </c>
      <c r="B13" s="41" t="s">
        <v>131</v>
      </c>
      <c r="C13" s="6" t="s">
        <v>128</v>
      </c>
      <c r="D13" s="41" t="s">
        <v>132</v>
      </c>
      <c r="E13" s="44" t="s">
        <v>121</v>
      </c>
      <c r="F13" s="4">
        <v>400</v>
      </c>
      <c r="G13" s="46" t="s">
        <v>38</v>
      </c>
      <c r="H13" s="18">
        <v>5893</v>
      </c>
      <c r="I13" s="18">
        <f t="shared" si="0"/>
        <v>258.86228860092245</v>
      </c>
      <c r="J13" s="8"/>
    </row>
    <row r="14" spans="1:10" s="3" customFormat="1" ht="115.5" customHeight="1" x14ac:dyDescent="0.2">
      <c r="A14" s="17">
        <v>6</v>
      </c>
      <c r="B14" s="41" t="s">
        <v>130</v>
      </c>
      <c r="C14" s="6" t="s">
        <v>128</v>
      </c>
      <c r="D14" s="41" t="s">
        <v>129</v>
      </c>
      <c r="E14" s="44" t="s">
        <v>121</v>
      </c>
      <c r="F14" s="4">
        <v>256</v>
      </c>
      <c r="G14" s="46" t="s">
        <v>38</v>
      </c>
      <c r="H14" s="20">
        <v>8352</v>
      </c>
      <c r="I14" s="18">
        <f t="shared" si="0"/>
        <v>366.87898089171972</v>
      </c>
      <c r="J14" s="8"/>
    </row>
    <row r="15" spans="1:10" s="3" customFormat="1" ht="129.75" customHeight="1" x14ac:dyDescent="0.2">
      <c r="A15" s="4">
        <v>7</v>
      </c>
      <c r="B15" s="41" t="s">
        <v>127</v>
      </c>
      <c r="C15" s="6" t="s">
        <v>128</v>
      </c>
      <c r="D15" s="41" t="s">
        <v>129</v>
      </c>
      <c r="E15" s="44" t="s">
        <v>121</v>
      </c>
      <c r="F15" s="17">
        <v>122</v>
      </c>
      <c r="G15" s="46" t="s">
        <v>38</v>
      </c>
      <c r="H15" s="20">
        <v>3974</v>
      </c>
      <c r="I15" s="18">
        <f t="shared" si="0"/>
        <v>174.56622007467604</v>
      </c>
      <c r="J15" s="8"/>
    </row>
    <row r="16" spans="1:10" s="3" customFormat="1" ht="179.25" customHeight="1" x14ac:dyDescent="0.2">
      <c r="A16" s="17">
        <v>8</v>
      </c>
      <c r="B16" s="41" t="s">
        <v>124</v>
      </c>
      <c r="C16" s="6" t="s">
        <v>125</v>
      </c>
      <c r="D16" s="41" t="s">
        <v>126</v>
      </c>
      <c r="E16" s="44" t="s">
        <v>122</v>
      </c>
      <c r="F16" s="17">
        <v>30</v>
      </c>
      <c r="G16" s="46" t="s">
        <v>38</v>
      </c>
      <c r="H16" s="20">
        <v>450</v>
      </c>
      <c r="I16" s="18">
        <f t="shared" si="0"/>
        <v>19.767186470459038</v>
      </c>
      <c r="J16" s="26"/>
    </row>
    <row r="17" spans="1:10" s="3" customFormat="1" ht="114.75" customHeight="1" x14ac:dyDescent="0.2">
      <c r="A17" s="4">
        <v>9</v>
      </c>
      <c r="B17" s="41" t="s">
        <v>119</v>
      </c>
      <c r="C17" s="6" t="s">
        <v>123</v>
      </c>
      <c r="D17" s="41" t="s">
        <v>120</v>
      </c>
      <c r="E17" s="44" t="s">
        <v>122</v>
      </c>
      <c r="F17" s="17">
        <v>25</v>
      </c>
      <c r="G17" s="46" t="s">
        <v>38</v>
      </c>
      <c r="H17" s="20">
        <v>325</v>
      </c>
      <c r="I17" s="18">
        <f t="shared" si="0"/>
        <v>14.276301339775971</v>
      </c>
      <c r="J17" s="8"/>
    </row>
    <row r="18" spans="1:10" s="3" customFormat="1" ht="18" customHeight="1" x14ac:dyDescent="0.2">
      <c r="A18" s="4"/>
      <c r="B18" s="62" t="s">
        <v>159</v>
      </c>
      <c r="C18" s="62"/>
      <c r="D18" s="62"/>
      <c r="E18" s="62"/>
      <c r="F18" s="62"/>
      <c r="G18" s="62"/>
      <c r="H18" s="62"/>
      <c r="I18" s="62"/>
      <c r="J18" s="62"/>
    </row>
    <row r="19" spans="1:10" s="3" customFormat="1" ht="315" customHeight="1" x14ac:dyDescent="0.2">
      <c r="A19" s="4">
        <v>10</v>
      </c>
      <c r="B19" s="41" t="s">
        <v>116</v>
      </c>
      <c r="C19" s="6" t="s">
        <v>142</v>
      </c>
      <c r="D19" s="41" t="s">
        <v>97</v>
      </c>
      <c r="E19" s="44" t="s">
        <v>117</v>
      </c>
      <c r="F19" s="17">
        <v>20.03</v>
      </c>
      <c r="G19" s="46" t="s">
        <v>38</v>
      </c>
      <c r="H19" s="47" t="s">
        <v>118</v>
      </c>
      <c r="I19" s="11"/>
      <c r="J19" s="8"/>
    </row>
    <row r="20" spans="1:10" s="14" customFormat="1" ht="21.75" customHeight="1" x14ac:dyDescent="0.25">
      <c r="A20" s="35"/>
      <c r="B20" s="62" t="s">
        <v>161</v>
      </c>
      <c r="C20" s="62"/>
      <c r="D20" s="62"/>
      <c r="E20" s="62"/>
      <c r="F20" s="33"/>
      <c r="G20" s="33"/>
      <c r="H20" s="5"/>
      <c r="I20" s="10"/>
      <c r="J20" s="27"/>
    </row>
    <row r="21" spans="1:10" ht="194.25" customHeight="1" x14ac:dyDescent="0.25">
      <c r="A21" s="4">
        <v>11</v>
      </c>
      <c r="B21" s="41" t="s">
        <v>113</v>
      </c>
      <c r="C21" s="9" t="s">
        <v>111</v>
      </c>
      <c r="D21" s="41" t="s">
        <v>114</v>
      </c>
      <c r="E21" s="44" t="s">
        <v>115</v>
      </c>
      <c r="F21" s="17">
        <v>242.2</v>
      </c>
      <c r="G21" s="46" t="s">
        <v>38</v>
      </c>
      <c r="H21" s="39">
        <v>4166</v>
      </c>
      <c r="I21" s="18">
        <f>(H21/22765)*1000</f>
        <v>183.00021963540522</v>
      </c>
      <c r="J21" s="21"/>
    </row>
    <row r="22" spans="1:10" ht="279" customHeight="1" x14ac:dyDescent="0.25">
      <c r="A22" s="4">
        <v>12</v>
      </c>
      <c r="B22" s="9" t="s">
        <v>177</v>
      </c>
      <c r="C22" s="6" t="s">
        <v>16</v>
      </c>
      <c r="D22" s="9" t="s">
        <v>112</v>
      </c>
      <c r="E22" s="50" t="s">
        <v>192</v>
      </c>
      <c r="F22" s="17">
        <v>27</v>
      </c>
      <c r="G22" s="46" t="s">
        <v>38</v>
      </c>
      <c r="H22" s="20">
        <v>400</v>
      </c>
      <c r="I22" s="18">
        <f>(H22/22765)*1000</f>
        <v>17.570832418185809</v>
      </c>
      <c r="J22" s="21"/>
    </row>
    <row r="23" spans="1:10" ht="214.5" customHeight="1" x14ac:dyDescent="0.25">
      <c r="A23" s="6">
        <v>13</v>
      </c>
      <c r="B23" s="9" t="s">
        <v>176</v>
      </c>
      <c r="C23" s="9" t="s">
        <v>111</v>
      </c>
      <c r="D23" s="6" t="s">
        <v>110</v>
      </c>
      <c r="E23" s="6" t="s">
        <v>174</v>
      </c>
      <c r="F23" s="6">
        <v>25.8</v>
      </c>
      <c r="G23" s="6" t="s">
        <v>38</v>
      </c>
      <c r="H23" s="17">
        <v>25494</v>
      </c>
      <c r="I23" s="17">
        <f>(H23/22765)*1000</f>
        <v>1119.8770041730727</v>
      </c>
      <c r="J23" s="53" t="s">
        <v>189</v>
      </c>
    </row>
    <row r="24" spans="1:10" ht="237" customHeight="1" x14ac:dyDescent="0.25">
      <c r="A24" s="6">
        <v>14</v>
      </c>
      <c r="B24" s="9" t="s">
        <v>175</v>
      </c>
      <c r="C24" s="9" t="s">
        <v>111</v>
      </c>
      <c r="D24" s="6" t="s">
        <v>110</v>
      </c>
      <c r="E24" s="6" t="s">
        <v>173</v>
      </c>
      <c r="F24" s="6">
        <v>24.57</v>
      </c>
      <c r="G24" s="6" t="s">
        <v>38</v>
      </c>
      <c r="H24" s="17">
        <v>25793.78</v>
      </c>
      <c r="I24" s="17">
        <f>(H24/22765)*1000</f>
        <v>1133.0454645288821</v>
      </c>
      <c r="J24" s="53" t="s">
        <v>189</v>
      </c>
    </row>
    <row r="25" spans="1:10" s="3" customFormat="1" ht="15.75" x14ac:dyDescent="0.2">
      <c r="A25" s="4"/>
      <c r="B25" s="67" t="s">
        <v>162</v>
      </c>
      <c r="C25" s="68"/>
      <c r="D25" s="68"/>
      <c r="E25" s="68"/>
      <c r="F25" s="68"/>
      <c r="G25" s="68"/>
      <c r="H25" s="68"/>
      <c r="I25" s="68"/>
      <c r="J25" s="69"/>
    </row>
    <row r="26" spans="1:10" s="3" customFormat="1" ht="196.5" customHeight="1" x14ac:dyDescent="0.2">
      <c r="A26" s="4">
        <v>15</v>
      </c>
      <c r="B26" s="41" t="s">
        <v>107</v>
      </c>
      <c r="C26" s="6" t="s">
        <v>12</v>
      </c>
      <c r="D26" s="41" t="s">
        <v>108</v>
      </c>
      <c r="E26" s="44" t="s">
        <v>109</v>
      </c>
      <c r="F26" s="17">
        <v>74.400000000000006</v>
      </c>
      <c r="G26" s="46" t="s">
        <v>38</v>
      </c>
      <c r="H26" s="18">
        <v>1409</v>
      </c>
      <c r="I26" s="18">
        <f t="shared" ref="I26:I33" si="1">(H26/22765)*1000</f>
        <v>61.893257193059519</v>
      </c>
      <c r="J26" s="28"/>
    </row>
    <row r="27" spans="1:10" s="3" customFormat="1" ht="126" customHeight="1" x14ac:dyDescent="0.2">
      <c r="A27" s="4">
        <v>16</v>
      </c>
      <c r="B27" s="41" t="s">
        <v>104</v>
      </c>
      <c r="C27" s="6" t="s">
        <v>12</v>
      </c>
      <c r="D27" s="41" t="s">
        <v>105</v>
      </c>
      <c r="E27" s="44" t="s">
        <v>106</v>
      </c>
      <c r="F27" s="17">
        <v>41</v>
      </c>
      <c r="G27" s="46" t="s">
        <v>38</v>
      </c>
      <c r="H27" s="20">
        <v>915</v>
      </c>
      <c r="I27" s="18">
        <f t="shared" si="1"/>
        <v>40.193279156600042</v>
      </c>
      <c r="J27" s="8"/>
    </row>
    <row r="28" spans="1:10" s="3" customFormat="1" ht="213.75" customHeight="1" x14ac:dyDescent="0.2">
      <c r="A28" s="4">
        <v>17</v>
      </c>
      <c r="B28" s="41" t="s">
        <v>99</v>
      </c>
      <c r="C28" s="6" t="s">
        <v>12</v>
      </c>
      <c r="D28" s="41" t="s">
        <v>100</v>
      </c>
      <c r="E28" s="44" t="s">
        <v>101</v>
      </c>
      <c r="F28" s="17">
        <v>40</v>
      </c>
      <c r="G28" s="46" t="s">
        <v>38</v>
      </c>
      <c r="H28" s="20">
        <v>890</v>
      </c>
      <c r="I28" s="18">
        <f t="shared" si="1"/>
        <v>39.095102130463431</v>
      </c>
      <c r="J28" s="29"/>
    </row>
    <row r="29" spans="1:10" s="3" customFormat="1" ht="233.25" customHeight="1" x14ac:dyDescent="0.2">
      <c r="A29" s="4">
        <v>18</v>
      </c>
      <c r="B29" s="6" t="s">
        <v>178</v>
      </c>
      <c r="C29" s="6" t="s">
        <v>12</v>
      </c>
      <c r="D29" s="6" t="s">
        <v>98</v>
      </c>
      <c r="E29" s="9" t="s">
        <v>179</v>
      </c>
      <c r="F29" s="17">
        <v>60</v>
      </c>
      <c r="G29" s="17" t="s">
        <v>38</v>
      </c>
      <c r="H29" s="20">
        <v>1500</v>
      </c>
      <c r="I29" s="18">
        <f t="shared" si="1"/>
        <v>65.890621568196792</v>
      </c>
      <c r="J29" s="30"/>
    </row>
    <row r="30" spans="1:10" s="3" customFormat="1" ht="307.5" customHeight="1" x14ac:dyDescent="0.2">
      <c r="A30" s="4">
        <v>19</v>
      </c>
      <c r="B30" s="6" t="s">
        <v>186</v>
      </c>
      <c r="C30" s="6" t="s">
        <v>12</v>
      </c>
      <c r="D30" s="41" t="s">
        <v>91</v>
      </c>
      <c r="E30" s="9" t="s">
        <v>187</v>
      </c>
      <c r="F30" s="17">
        <v>8.6999999999999993</v>
      </c>
      <c r="G30" s="17" t="s">
        <v>38</v>
      </c>
      <c r="H30" s="20">
        <v>400</v>
      </c>
      <c r="I30" s="18">
        <f t="shared" si="1"/>
        <v>17.570832418185809</v>
      </c>
      <c r="J30" s="30"/>
    </row>
    <row r="31" spans="1:10" s="3" customFormat="1" ht="240.75" customHeight="1" x14ac:dyDescent="0.2">
      <c r="A31" s="4">
        <v>20</v>
      </c>
      <c r="B31" s="6" t="s">
        <v>182</v>
      </c>
      <c r="C31" s="6" t="s">
        <v>12</v>
      </c>
      <c r="D31" s="6" t="s">
        <v>97</v>
      </c>
      <c r="E31" s="9" t="s">
        <v>188</v>
      </c>
      <c r="F31" s="17">
        <v>37</v>
      </c>
      <c r="G31" s="17" t="s">
        <v>38</v>
      </c>
      <c r="H31" s="20">
        <v>1300</v>
      </c>
      <c r="I31" s="18">
        <f t="shared" si="1"/>
        <v>57.105205359103884</v>
      </c>
      <c r="J31" s="30"/>
    </row>
    <row r="32" spans="1:10" s="3" customFormat="1" ht="249.75" customHeight="1" x14ac:dyDescent="0.2">
      <c r="A32" s="4">
        <v>21</v>
      </c>
      <c r="B32" s="6" t="s">
        <v>181</v>
      </c>
      <c r="C32" s="6" t="s">
        <v>12</v>
      </c>
      <c r="D32" s="6" t="s">
        <v>96</v>
      </c>
      <c r="E32" s="9" t="s">
        <v>180</v>
      </c>
      <c r="F32" s="17">
        <v>75</v>
      </c>
      <c r="G32" s="17" t="s">
        <v>38</v>
      </c>
      <c r="H32" s="20">
        <v>1000</v>
      </c>
      <c r="I32" s="18">
        <f t="shared" si="1"/>
        <v>43.927081045464526</v>
      </c>
      <c r="J32" s="30"/>
    </row>
    <row r="33" spans="1:10" s="3" customFormat="1" ht="180" customHeight="1" x14ac:dyDescent="0.2">
      <c r="A33" s="4">
        <v>22</v>
      </c>
      <c r="B33" s="41" t="s">
        <v>92</v>
      </c>
      <c r="C33" s="6" t="s">
        <v>13</v>
      </c>
      <c r="D33" s="41" t="s">
        <v>93</v>
      </c>
      <c r="E33" s="44" t="s">
        <v>94</v>
      </c>
      <c r="F33" s="17">
        <v>0.53</v>
      </c>
      <c r="G33" s="6" t="s">
        <v>95</v>
      </c>
      <c r="H33" s="20">
        <v>50</v>
      </c>
      <c r="I33" s="18">
        <f t="shared" si="1"/>
        <v>2.1963540522732261</v>
      </c>
      <c r="J33" s="30"/>
    </row>
    <row r="34" spans="1:10" s="3" customFormat="1" ht="227.25" customHeight="1" x14ac:dyDescent="0.2">
      <c r="A34" s="4">
        <v>23</v>
      </c>
      <c r="B34" s="41" t="s">
        <v>89</v>
      </c>
      <c r="C34" s="6" t="s">
        <v>16</v>
      </c>
      <c r="D34" s="6" t="s">
        <v>91</v>
      </c>
      <c r="E34" s="44" t="s">
        <v>90</v>
      </c>
      <c r="F34" s="17">
        <v>3.5</v>
      </c>
      <c r="G34" s="6" t="s">
        <v>38</v>
      </c>
      <c r="H34" s="20">
        <v>266.36</v>
      </c>
      <c r="I34" s="18">
        <f>(H34/22765)*1000</f>
        <v>11.700417307269932</v>
      </c>
      <c r="J34" s="30"/>
    </row>
    <row r="35" spans="1:10" s="3" customFormat="1" ht="15.75" x14ac:dyDescent="0.2">
      <c r="A35" s="4"/>
      <c r="B35" s="40" t="s">
        <v>163</v>
      </c>
      <c r="C35" s="52"/>
      <c r="D35" s="40"/>
      <c r="E35" s="52"/>
      <c r="F35" s="35"/>
      <c r="G35" s="35"/>
      <c r="H35" s="5"/>
      <c r="I35" s="34"/>
      <c r="J35" s="26"/>
    </row>
    <row r="36" spans="1:10" s="3" customFormat="1" ht="120" customHeight="1" x14ac:dyDescent="0.2">
      <c r="A36" s="4">
        <v>24</v>
      </c>
      <c r="B36" s="41" t="s">
        <v>86</v>
      </c>
      <c r="C36" s="6" t="s">
        <v>14</v>
      </c>
      <c r="D36" s="41" t="s">
        <v>87</v>
      </c>
      <c r="E36" s="44" t="s">
        <v>88</v>
      </c>
      <c r="F36" s="16">
        <v>1226</v>
      </c>
      <c r="G36" s="17" t="s">
        <v>38</v>
      </c>
      <c r="H36" s="20"/>
      <c r="I36" s="11"/>
      <c r="J36" s="8"/>
    </row>
    <row r="37" spans="1:10" s="3" customFormat="1" ht="182.25" customHeight="1" x14ac:dyDescent="0.2">
      <c r="A37" s="4">
        <v>25</v>
      </c>
      <c r="B37" s="41" t="s">
        <v>84</v>
      </c>
      <c r="C37" s="6" t="s">
        <v>14</v>
      </c>
      <c r="D37" s="41" t="s">
        <v>85</v>
      </c>
      <c r="E37" s="44" t="s">
        <v>103</v>
      </c>
      <c r="F37" s="17">
        <v>334.66</v>
      </c>
      <c r="G37" s="17" t="s">
        <v>38</v>
      </c>
      <c r="H37" s="20"/>
      <c r="I37" s="11"/>
      <c r="J37" s="8"/>
    </row>
    <row r="38" spans="1:10" s="22" customFormat="1" ht="90" customHeight="1" x14ac:dyDescent="0.25">
      <c r="A38" s="4">
        <v>26</v>
      </c>
      <c r="B38" s="41" t="s">
        <v>83</v>
      </c>
      <c r="C38" s="6" t="s">
        <v>14</v>
      </c>
      <c r="D38" s="41" t="s">
        <v>82</v>
      </c>
      <c r="E38" s="49" t="s">
        <v>167</v>
      </c>
      <c r="F38" s="17">
        <v>164.3</v>
      </c>
      <c r="G38" s="17" t="s">
        <v>38</v>
      </c>
      <c r="H38" s="58"/>
      <c r="I38" s="59"/>
      <c r="J38" s="27"/>
    </row>
    <row r="39" spans="1:10" s="22" customFormat="1" ht="102" customHeight="1" x14ac:dyDescent="0.25">
      <c r="A39" s="4">
        <v>27</v>
      </c>
      <c r="B39" s="44" t="s">
        <v>81</v>
      </c>
      <c r="C39" s="6" t="s">
        <v>14</v>
      </c>
      <c r="D39" s="41" t="s">
        <v>79</v>
      </c>
      <c r="E39" s="41" t="s">
        <v>80</v>
      </c>
      <c r="F39" s="17">
        <v>48.75</v>
      </c>
      <c r="G39" s="17" t="s">
        <v>38</v>
      </c>
      <c r="H39" s="58"/>
      <c r="I39" s="59"/>
      <c r="J39" s="27"/>
    </row>
    <row r="40" spans="1:10" s="23" customFormat="1" ht="166.5" customHeight="1" x14ac:dyDescent="0.25">
      <c r="A40" s="4">
        <v>28</v>
      </c>
      <c r="B40" s="41" t="s">
        <v>78</v>
      </c>
      <c r="C40" s="6" t="s">
        <v>14</v>
      </c>
      <c r="D40" s="44" t="s">
        <v>68</v>
      </c>
      <c r="E40" s="41" t="s">
        <v>168</v>
      </c>
      <c r="F40" s="17">
        <v>82.7</v>
      </c>
      <c r="G40" s="17" t="s">
        <v>38</v>
      </c>
      <c r="H40" s="58"/>
      <c r="I40" s="59"/>
      <c r="J40" s="27"/>
    </row>
    <row r="41" spans="1:10" s="23" customFormat="1" ht="165" customHeight="1" x14ac:dyDescent="0.25">
      <c r="A41" s="4">
        <v>29</v>
      </c>
      <c r="B41" s="41" t="s">
        <v>76</v>
      </c>
      <c r="C41" s="6" t="s">
        <v>14</v>
      </c>
      <c r="D41" s="44" t="s">
        <v>68</v>
      </c>
      <c r="E41" s="41" t="s">
        <v>77</v>
      </c>
      <c r="F41" s="17">
        <v>95.3</v>
      </c>
      <c r="G41" s="17" t="s">
        <v>38</v>
      </c>
      <c r="H41" s="58"/>
      <c r="I41" s="59"/>
      <c r="J41" s="27"/>
    </row>
    <row r="42" spans="1:10" s="23" customFormat="1" ht="179.25" customHeight="1" x14ac:dyDescent="0.25">
      <c r="A42" s="4">
        <v>30</v>
      </c>
      <c r="B42" s="41" t="s">
        <v>75</v>
      </c>
      <c r="C42" s="6" t="s">
        <v>14</v>
      </c>
      <c r="D42" s="44" t="s">
        <v>68</v>
      </c>
      <c r="E42" s="41" t="s">
        <v>74</v>
      </c>
      <c r="F42" s="17">
        <v>72.3</v>
      </c>
      <c r="G42" s="17" t="s">
        <v>38</v>
      </c>
      <c r="H42" s="58"/>
      <c r="I42" s="59"/>
      <c r="J42" s="27"/>
    </row>
    <row r="43" spans="1:10" s="23" customFormat="1" ht="167.25" customHeight="1" x14ac:dyDescent="0.25">
      <c r="A43" s="4">
        <v>31</v>
      </c>
      <c r="B43" s="41" t="s">
        <v>72</v>
      </c>
      <c r="C43" s="6" t="s">
        <v>14</v>
      </c>
      <c r="D43" s="9" t="s">
        <v>68</v>
      </c>
      <c r="E43" s="41" t="s">
        <v>73</v>
      </c>
      <c r="F43" s="17">
        <v>12.9</v>
      </c>
      <c r="G43" s="17" t="s">
        <v>38</v>
      </c>
      <c r="H43" s="58"/>
      <c r="I43" s="59"/>
      <c r="J43" s="27"/>
    </row>
    <row r="44" spans="1:10" s="24" customFormat="1" ht="137.25" customHeight="1" x14ac:dyDescent="0.25">
      <c r="A44" s="4">
        <v>32</v>
      </c>
      <c r="B44" s="41" t="s">
        <v>70</v>
      </c>
      <c r="C44" s="6" t="s">
        <v>14</v>
      </c>
      <c r="D44" s="6" t="s">
        <v>68</v>
      </c>
      <c r="E44" s="41" t="s">
        <v>71</v>
      </c>
      <c r="F44" s="17">
        <v>85.35</v>
      </c>
      <c r="G44" s="17" t="s">
        <v>38</v>
      </c>
      <c r="H44" s="58"/>
      <c r="I44" s="60"/>
      <c r="J44" s="32"/>
    </row>
    <row r="45" spans="1:10" s="56" customFormat="1" ht="126" x14ac:dyDescent="0.2">
      <c r="A45" s="57">
        <v>33</v>
      </c>
      <c r="B45" s="6" t="s">
        <v>67</v>
      </c>
      <c r="C45" s="6" t="s">
        <v>14</v>
      </c>
      <c r="D45" s="6" t="s">
        <v>68</v>
      </c>
      <c r="E45" s="6" t="s">
        <v>69</v>
      </c>
      <c r="F45" s="6">
        <v>30.04</v>
      </c>
      <c r="G45" s="6" t="s">
        <v>38</v>
      </c>
      <c r="H45" s="17"/>
      <c r="I45" s="17"/>
      <c r="J45" s="6"/>
    </row>
    <row r="46" spans="1:10" s="22" customFormat="1" ht="113.25" customHeight="1" x14ac:dyDescent="0.25">
      <c r="A46" s="4">
        <v>34</v>
      </c>
      <c r="B46" s="44" t="s">
        <v>64</v>
      </c>
      <c r="C46" s="9" t="s">
        <v>14</v>
      </c>
      <c r="D46" s="6" t="s">
        <v>65</v>
      </c>
      <c r="E46" s="41" t="s">
        <v>66</v>
      </c>
      <c r="F46" s="17">
        <v>50.9</v>
      </c>
      <c r="G46" s="17" t="s">
        <v>38</v>
      </c>
      <c r="H46" s="58"/>
      <c r="I46" s="59"/>
      <c r="J46" s="27"/>
    </row>
    <row r="47" spans="1:10" s="22" customFormat="1" ht="114" customHeight="1" x14ac:dyDescent="0.25">
      <c r="A47" s="4">
        <v>35</v>
      </c>
      <c r="B47" s="41" t="s">
        <v>61</v>
      </c>
      <c r="C47" s="9" t="s">
        <v>14</v>
      </c>
      <c r="D47" s="41" t="s">
        <v>62</v>
      </c>
      <c r="E47" s="41" t="s">
        <v>63</v>
      </c>
      <c r="F47" s="17">
        <v>60.2</v>
      </c>
      <c r="G47" s="17" t="s">
        <v>38</v>
      </c>
      <c r="H47" s="58"/>
      <c r="I47" s="59"/>
      <c r="J47" s="27"/>
    </row>
    <row r="48" spans="1:10" s="22" customFormat="1" ht="94.5" x14ac:dyDescent="0.25">
      <c r="A48" s="4">
        <v>36</v>
      </c>
      <c r="B48" s="41" t="s">
        <v>59</v>
      </c>
      <c r="C48" s="9" t="s">
        <v>14</v>
      </c>
      <c r="D48" s="44" t="s">
        <v>53</v>
      </c>
      <c r="E48" s="41" t="s">
        <v>60</v>
      </c>
      <c r="F48" s="17">
        <v>26.98</v>
      </c>
      <c r="G48" s="17" t="s">
        <v>38</v>
      </c>
      <c r="H48" s="58"/>
      <c r="I48" s="59"/>
      <c r="J48" s="27"/>
    </row>
    <row r="49" spans="1:10" s="22" customFormat="1" ht="117.75" customHeight="1" x14ac:dyDescent="0.25">
      <c r="A49" s="4">
        <v>37</v>
      </c>
      <c r="B49" s="44" t="s">
        <v>57</v>
      </c>
      <c r="C49" s="9" t="s">
        <v>14</v>
      </c>
      <c r="D49" s="44" t="s">
        <v>53</v>
      </c>
      <c r="E49" s="41" t="s">
        <v>58</v>
      </c>
      <c r="F49" s="17">
        <v>54.1</v>
      </c>
      <c r="G49" s="17" t="s">
        <v>38</v>
      </c>
      <c r="H49" s="58"/>
      <c r="I49" s="59"/>
      <c r="J49" s="27"/>
    </row>
    <row r="50" spans="1:10" s="22" customFormat="1" ht="120" customHeight="1" x14ac:dyDescent="0.25">
      <c r="A50" s="4">
        <v>38</v>
      </c>
      <c r="B50" s="44" t="s">
        <v>55</v>
      </c>
      <c r="C50" s="9" t="s">
        <v>14</v>
      </c>
      <c r="D50" s="45" t="s">
        <v>53</v>
      </c>
      <c r="E50" s="43" t="s">
        <v>56</v>
      </c>
      <c r="F50" s="17">
        <v>51.32</v>
      </c>
      <c r="G50" s="17" t="s">
        <v>38</v>
      </c>
      <c r="H50" s="58"/>
      <c r="I50" s="59"/>
      <c r="J50" s="27"/>
    </row>
    <row r="51" spans="1:10" s="22" customFormat="1" ht="120" customHeight="1" x14ac:dyDescent="0.25">
      <c r="A51" s="4">
        <v>39</v>
      </c>
      <c r="B51" s="6" t="s">
        <v>52</v>
      </c>
      <c r="C51" s="9" t="s">
        <v>14</v>
      </c>
      <c r="D51" s="9" t="s">
        <v>53</v>
      </c>
      <c r="E51" s="41" t="s">
        <v>54</v>
      </c>
      <c r="F51" s="17">
        <v>21.96</v>
      </c>
      <c r="G51" s="17" t="s">
        <v>38</v>
      </c>
      <c r="H51" s="58"/>
      <c r="I51" s="59"/>
      <c r="J51" s="27"/>
    </row>
    <row r="52" spans="1:10" s="22" customFormat="1" ht="227.25" customHeight="1" x14ac:dyDescent="0.25">
      <c r="A52" s="4">
        <v>40</v>
      </c>
      <c r="B52" s="44" t="s">
        <v>49</v>
      </c>
      <c r="C52" s="9" t="s">
        <v>14</v>
      </c>
      <c r="D52" s="9" t="s">
        <v>50</v>
      </c>
      <c r="E52" s="41" t="s">
        <v>51</v>
      </c>
      <c r="F52" s="17">
        <v>10.7</v>
      </c>
      <c r="G52" s="46" t="s">
        <v>38</v>
      </c>
      <c r="H52" s="58"/>
      <c r="I52" s="59"/>
      <c r="J52" s="27"/>
    </row>
    <row r="53" spans="1:10" s="22" customFormat="1" ht="139.5" customHeight="1" x14ac:dyDescent="0.25">
      <c r="A53" s="4">
        <v>41</v>
      </c>
      <c r="B53" s="44" t="s">
        <v>48</v>
      </c>
      <c r="C53" s="9" t="s">
        <v>14</v>
      </c>
      <c r="D53" s="45" t="s">
        <v>46</v>
      </c>
      <c r="E53" s="41" t="s">
        <v>47</v>
      </c>
      <c r="F53" s="17">
        <v>22.6</v>
      </c>
      <c r="G53" s="17" t="s">
        <v>38</v>
      </c>
      <c r="H53" s="58"/>
      <c r="I53" s="59"/>
      <c r="J53" s="27"/>
    </row>
    <row r="54" spans="1:10" s="22" customFormat="1" ht="206.25" customHeight="1" x14ac:dyDescent="0.25">
      <c r="A54" s="4">
        <v>42</v>
      </c>
      <c r="B54" s="44" t="s">
        <v>43</v>
      </c>
      <c r="C54" s="41" t="s">
        <v>14</v>
      </c>
      <c r="D54" s="44" t="s">
        <v>44</v>
      </c>
      <c r="E54" s="41" t="s">
        <v>45</v>
      </c>
      <c r="F54" s="44">
        <v>41.75</v>
      </c>
      <c r="G54" s="44" t="s">
        <v>38</v>
      </c>
      <c r="H54" s="58"/>
      <c r="I54" s="59"/>
      <c r="J54" s="27"/>
    </row>
    <row r="55" spans="1:10" s="22" customFormat="1" ht="104.25" customHeight="1" x14ac:dyDescent="0.25">
      <c r="A55" s="4">
        <v>43</v>
      </c>
      <c r="B55" s="44" t="s">
        <v>41</v>
      </c>
      <c r="C55" s="9" t="s">
        <v>14</v>
      </c>
      <c r="D55" s="6" t="s">
        <v>40</v>
      </c>
      <c r="E55" s="41" t="s">
        <v>42</v>
      </c>
      <c r="F55" s="17">
        <v>22</v>
      </c>
      <c r="G55" s="17" t="s">
        <v>38</v>
      </c>
      <c r="H55" s="58"/>
      <c r="I55" s="59"/>
      <c r="J55" s="27"/>
    </row>
    <row r="56" spans="1:10" ht="159" customHeight="1" x14ac:dyDescent="0.25">
      <c r="A56" s="4">
        <v>44</v>
      </c>
      <c r="B56" s="44" t="s">
        <v>39</v>
      </c>
      <c r="C56" s="9" t="s">
        <v>14</v>
      </c>
      <c r="D56" s="44" t="s">
        <v>37</v>
      </c>
      <c r="E56" s="41" t="s">
        <v>102</v>
      </c>
      <c r="F56" s="17">
        <v>2.38</v>
      </c>
      <c r="G56" s="42" t="s">
        <v>38</v>
      </c>
      <c r="H56" s="20"/>
      <c r="I56" s="18"/>
      <c r="J56" s="37"/>
    </row>
    <row r="57" spans="1:10" ht="20.25" customHeight="1" x14ac:dyDescent="0.25">
      <c r="A57" s="4"/>
      <c r="B57" s="63" t="s">
        <v>164</v>
      </c>
      <c r="C57" s="63"/>
      <c r="D57" s="63"/>
      <c r="E57" s="63"/>
      <c r="F57" s="63"/>
      <c r="G57" s="63"/>
      <c r="H57" s="63"/>
      <c r="I57" s="63"/>
      <c r="J57" s="63"/>
    </row>
    <row r="58" spans="1:10" ht="19.5" customHeight="1" x14ac:dyDescent="0.25">
      <c r="A58" s="4"/>
      <c r="B58" s="63" t="s">
        <v>165</v>
      </c>
      <c r="C58" s="63"/>
      <c r="D58" s="63"/>
      <c r="E58" s="63"/>
      <c r="F58" s="17"/>
      <c r="G58" s="17"/>
      <c r="H58" s="20"/>
      <c r="I58" s="11"/>
      <c r="J58" s="27"/>
    </row>
    <row r="59" spans="1:10" s="3" customFormat="1" ht="184.5" customHeight="1" x14ac:dyDescent="0.2">
      <c r="A59" s="4">
        <v>45</v>
      </c>
      <c r="B59" s="44" t="s">
        <v>34</v>
      </c>
      <c r="C59" s="9" t="s">
        <v>30</v>
      </c>
      <c r="D59" s="44" t="s">
        <v>35</v>
      </c>
      <c r="E59" s="41" t="s">
        <v>36</v>
      </c>
      <c r="F59" s="17">
        <v>31.12</v>
      </c>
      <c r="G59" s="17" t="s">
        <v>7</v>
      </c>
      <c r="H59" s="20">
        <v>998.89</v>
      </c>
      <c r="I59" s="18">
        <f t="shared" ref="I59:I66" si="2">(H59/22765)*1000</f>
        <v>43.878321985504066</v>
      </c>
      <c r="J59" s="26"/>
    </row>
    <row r="60" spans="1:10" s="12" customFormat="1" ht="144.75" customHeight="1" x14ac:dyDescent="0.2">
      <c r="A60" s="4">
        <v>46</v>
      </c>
      <c r="B60" s="41" t="s">
        <v>31</v>
      </c>
      <c r="C60" s="9" t="s">
        <v>30</v>
      </c>
      <c r="D60" s="44" t="s">
        <v>32</v>
      </c>
      <c r="E60" s="41" t="s">
        <v>33</v>
      </c>
      <c r="F60" s="17">
        <v>33.799999999999997</v>
      </c>
      <c r="G60" s="17" t="s">
        <v>7</v>
      </c>
      <c r="H60" s="20">
        <v>1109.6199999999999</v>
      </c>
      <c r="I60" s="18">
        <f t="shared" si="2"/>
        <v>48.74236766966834</v>
      </c>
      <c r="J60" s="26"/>
    </row>
    <row r="61" spans="1:10" s="12" customFormat="1" ht="117" customHeight="1" x14ac:dyDescent="0.2">
      <c r="A61" s="4">
        <v>47</v>
      </c>
      <c r="B61" s="41" t="s">
        <v>27</v>
      </c>
      <c r="C61" s="9" t="s">
        <v>30</v>
      </c>
      <c r="D61" s="6" t="s">
        <v>28</v>
      </c>
      <c r="E61" s="44" t="s">
        <v>29</v>
      </c>
      <c r="F61" s="17">
        <v>28.9</v>
      </c>
      <c r="G61" s="17" t="s">
        <v>7</v>
      </c>
      <c r="H61" s="20">
        <v>1316.3</v>
      </c>
      <c r="I61" s="18">
        <f t="shared" si="2"/>
        <v>57.821216780144958</v>
      </c>
      <c r="J61" s="8"/>
    </row>
    <row r="62" spans="1:10" s="12" customFormat="1" ht="364.5" customHeight="1" x14ac:dyDescent="0.2">
      <c r="A62" s="4">
        <v>48</v>
      </c>
      <c r="B62" s="41" t="s">
        <v>24</v>
      </c>
      <c r="C62" s="9" t="s">
        <v>16</v>
      </c>
      <c r="D62" s="41" t="s">
        <v>25</v>
      </c>
      <c r="E62" s="49" t="s">
        <v>26</v>
      </c>
      <c r="F62" s="17">
        <v>240</v>
      </c>
      <c r="G62" s="17" t="s">
        <v>7</v>
      </c>
      <c r="H62" s="20">
        <v>5000</v>
      </c>
      <c r="I62" s="18">
        <f t="shared" si="2"/>
        <v>219.63540522732265</v>
      </c>
      <c r="J62" s="30"/>
    </row>
    <row r="63" spans="1:10" s="12" customFormat="1" ht="139.5" customHeight="1" x14ac:dyDescent="0.2">
      <c r="A63" s="4">
        <v>49</v>
      </c>
      <c r="B63" s="44" t="s">
        <v>21</v>
      </c>
      <c r="C63" s="9" t="s">
        <v>16</v>
      </c>
      <c r="D63" s="49" t="s">
        <v>191</v>
      </c>
      <c r="E63" s="44" t="s">
        <v>22</v>
      </c>
      <c r="F63" s="17">
        <v>33.6</v>
      </c>
      <c r="G63" s="17" t="s">
        <v>23</v>
      </c>
      <c r="H63" s="20">
        <v>1057.1500000000001</v>
      </c>
      <c r="I63" s="18">
        <f t="shared" si="2"/>
        <v>46.437513727212831</v>
      </c>
      <c r="J63" s="30"/>
    </row>
    <row r="64" spans="1:10" s="3" customFormat="1" ht="336.75" customHeight="1" x14ac:dyDescent="0.2">
      <c r="A64" s="4">
        <v>50</v>
      </c>
      <c r="B64" s="44" t="s">
        <v>19</v>
      </c>
      <c r="C64" s="9" t="s">
        <v>16</v>
      </c>
      <c r="D64" s="9"/>
      <c r="E64" s="44" t="s">
        <v>20</v>
      </c>
      <c r="F64" s="17">
        <v>6.4</v>
      </c>
      <c r="G64" s="17" t="s">
        <v>7</v>
      </c>
      <c r="H64" s="20">
        <v>350</v>
      </c>
      <c r="I64" s="18">
        <f t="shared" si="2"/>
        <v>15.374478365912585</v>
      </c>
      <c r="J64" s="30"/>
    </row>
    <row r="65" spans="1:10" s="3" customFormat="1" ht="129.75" customHeight="1" x14ac:dyDescent="0.2">
      <c r="A65" s="4">
        <v>51</v>
      </c>
      <c r="B65" s="44" t="s">
        <v>15</v>
      </c>
      <c r="C65" s="9" t="s">
        <v>16</v>
      </c>
      <c r="D65" s="41" t="s">
        <v>17</v>
      </c>
      <c r="E65" s="49" t="s">
        <v>18</v>
      </c>
      <c r="F65" s="17">
        <v>0.8</v>
      </c>
      <c r="G65" s="17" t="s">
        <v>7</v>
      </c>
      <c r="H65" s="20">
        <v>198</v>
      </c>
      <c r="I65" s="18">
        <f t="shared" si="2"/>
        <v>8.6975620470019752</v>
      </c>
      <c r="J65" s="31"/>
    </row>
    <row r="66" spans="1:10" ht="409.5" customHeight="1" x14ac:dyDescent="0.25">
      <c r="A66" s="4">
        <v>52</v>
      </c>
      <c r="B66" s="6" t="s">
        <v>183</v>
      </c>
      <c r="C66" s="9" t="s">
        <v>16</v>
      </c>
      <c r="D66" s="9" t="s">
        <v>184</v>
      </c>
      <c r="E66" s="51" t="s">
        <v>185</v>
      </c>
      <c r="F66" s="17"/>
      <c r="G66" s="17" t="s">
        <v>190</v>
      </c>
      <c r="H66" s="20">
        <v>15</v>
      </c>
      <c r="I66" s="18">
        <f t="shared" si="2"/>
        <v>0.65890621568196794</v>
      </c>
      <c r="J66" s="38"/>
    </row>
    <row r="67" spans="1:10" s="14" customFormat="1" ht="33" customHeight="1" x14ac:dyDescent="0.25">
      <c r="A67" s="35"/>
      <c r="B67" s="62" t="s">
        <v>166</v>
      </c>
      <c r="C67" s="62"/>
      <c r="D67" s="62"/>
      <c r="E67" s="62"/>
      <c r="F67" s="62"/>
      <c r="G67" s="62"/>
      <c r="H67" s="62"/>
      <c r="I67" s="62"/>
      <c r="J67" s="62"/>
    </row>
    <row r="68" spans="1:10" s="3" customFormat="1" ht="202.5" customHeight="1" x14ac:dyDescent="0.2">
      <c r="A68" s="4">
        <v>53</v>
      </c>
      <c r="B68" s="41" t="s">
        <v>8</v>
      </c>
      <c r="C68" s="9" t="s">
        <v>12</v>
      </c>
      <c r="D68" s="41" t="s">
        <v>9</v>
      </c>
      <c r="E68" s="44" t="s">
        <v>10</v>
      </c>
      <c r="F68" s="17">
        <v>1.8</v>
      </c>
      <c r="G68" s="42" t="s">
        <v>11</v>
      </c>
      <c r="H68" s="20">
        <v>167</v>
      </c>
      <c r="I68" s="18">
        <f>(H68/22765)*1000</f>
        <v>7.3358225345925767</v>
      </c>
      <c r="J68" s="30"/>
    </row>
    <row r="69" spans="1:10" ht="102.75" customHeight="1" x14ac:dyDescent="0.25">
      <c r="A69" s="17">
        <v>54</v>
      </c>
      <c r="B69" s="41" t="s">
        <v>5</v>
      </c>
      <c r="C69" s="6" t="s">
        <v>1</v>
      </c>
      <c r="D69" s="9" t="s">
        <v>2</v>
      </c>
      <c r="E69" s="6" t="s">
        <v>4</v>
      </c>
      <c r="F69" s="42">
        <v>3</v>
      </c>
      <c r="G69" s="42" t="s">
        <v>3</v>
      </c>
      <c r="H69" s="42">
        <v>798</v>
      </c>
      <c r="I69" s="18">
        <f>(H69/22765)*1000</f>
        <v>35.05381067428069</v>
      </c>
      <c r="J69" s="37" t="s">
        <v>6</v>
      </c>
    </row>
  </sheetData>
  <mergeCells count="22">
    <mergeCell ref="A1:D1"/>
    <mergeCell ref="A3:J3"/>
    <mergeCell ref="E1:J1"/>
    <mergeCell ref="B67:J67"/>
    <mergeCell ref="B25:J25"/>
    <mergeCell ref="B7:J7"/>
    <mergeCell ref="B8:J8"/>
    <mergeCell ref="A5:A6"/>
    <mergeCell ref="B5:B6"/>
    <mergeCell ref="B58:E58"/>
    <mergeCell ref="H5:I5"/>
    <mergeCell ref="J5:J6"/>
    <mergeCell ref="C5:C6"/>
    <mergeCell ref="B4:G4"/>
    <mergeCell ref="H4:I4"/>
    <mergeCell ref="D5:D6"/>
    <mergeCell ref="E5:E6"/>
    <mergeCell ref="F5:F6"/>
    <mergeCell ref="G5:G6"/>
    <mergeCell ref="B18:J18"/>
    <mergeCell ref="B57:J57"/>
    <mergeCell ref="B20:E20"/>
  </mergeCells>
  <pageMargins left="0.1" right="0.1" top="0" bottom="0.22" header="0" footer="0.2"/>
  <pageSetup paperSize="9" orientation="landscape" verticalDpi="0" r:id="rId1"/>
  <headerFooter alignWithMargins="0">
    <oddFooter>&amp;C&amp;P</oddFooter>
  </headerFooter>
  <rowBreaks count="6" manualBreakCount="6">
    <brk id="17" max="9" man="1"/>
    <brk id="19" max="9" man="1"/>
    <brk id="24" max="9" man="1"/>
    <brk id="34" max="9" man="1"/>
    <brk id="55" max="9" man="1"/>
    <brk id="66" max="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các dự án </vt:lpstr>
      <vt:lpstr>'các dự án '!Print_Area</vt:lpstr>
      <vt:lpstr>'các dự án '!Print_Titles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HOME</dc:creator>
  <cp:lastModifiedBy>TLYE</cp:lastModifiedBy>
  <cp:lastPrinted>2018-06-25T07:10:47Z</cp:lastPrinted>
  <dcterms:created xsi:type="dcterms:W3CDTF">2015-09-30T01:26:53Z</dcterms:created>
  <dcterms:modified xsi:type="dcterms:W3CDTF">2018-08-09T15:26:17Z</dcterms:modified>
</cp:coreProperties>
</file>